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am\Downloads\"/>
    </mc:Choice>
  </mc:AlternateContent>
  <xr:revisionPtr revIDLastSave="0" documentId="13_ncr:1_{0CFC4794-A1BF-4542-B0E6-7081AF2694FD}" xr6:coauthVersionLast="47" xr6:coauthVersionMax="47" xr10:uidLastSave="{00000000-0000-0000-0000-000000000000}"/>
  <bookViews>
    <workbookView xWindow="-108" yWindow="-108" windowWidth="23256" windowHeight="12456" tabRatio="742" activeTab="2" xr2:uid="{00000000-000D-0000-FFFF-FFFF00000000}"/>
  </bookViews>
  <sheets>
    <sheet name="readme" sheetId="4" r:id="rId1"/>
    <sheet name="学校番号" sheetId="3" r:id="rId2"/>
    <sheet name="入力用シート" sheetId="10" r:id="rId3"/>
    <sheet name="参加申込書no1" sheetId="11" r:id="rId4"/>
    <sheet name="参加申込書no2" sheetId="7" r:id="rId5"/>
    <sheet name="事務局使用" sheetId="9" r:id="rId6"/>
  </sheets>
  <externalReferences>
    <externalReference r:id="rId7"/>
  </externalReferences>
  <definedNames>
    <definedName name="_xlnm.Print_Area" localSheetId="3">参加申込書no1!$A$1:$Q$25</definedName>
    <definedName name="_xlnm.Print_Area" localSheetId="4">参加申込書no2!$A$1:$H$40</definedName>
    <definedName name="_xlnm.Print_Area" localSheetId="2">入力用シート!$A$1:$AA$58</definedName>
    <definedName name="県市私">[1]data!$C$5:$C$7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10" l="1"/>
  <c r="V15" i="10"/>
  <c r="V13" i="10"/>
  <c r="V14" i="10"/>
  <c r="R9" i="9" l="1"/>
  <c r="S9" i="9"/>
  <c r="T9" i="9"/>
  <c r="R10" i="9"/>
  <c r="S10" i="9"/>
  <c r="T10" i="9"/>
  <c r="R11" i="9"/>
  <c r="S11" i="9"/>
  <c r="T11" i="9"/>
  <c r="Q11" i="9"/>
  <c r="Q10" i="9"/>
  <c r="Q9" i="9"/>
  <c r="U11" i="9" l="1"/>
  <c r="U10" i="9"/>
  <c r="U9" i="9"/>
  <c r="M25" i="11" l="1"/>
  <c r="C21" i="11" l="1"/>
  <c r="C20" i="11"/>
  <c r="C19" i="11"/>
  <c r="B9" i="11"/>
  <c r="D9" i="9"/>
  <c r="D11" i="9" s="1"/>
  <c r="D10" i="9" l="1"/>
  <c r="F7" i="11"/>
  <c r="C7" i="11"/>
  <c r="B6" i="11"/>
  <c r="C5" i="11"/>
  <c r="B4" i="11"/>
  <c r="A2" i="11"/>
  <c r="D7" i="10" l="1"/>
  <c r="Q2" i="10" s="1"/>
  <c r="B3" i="7"/>
  <c r="H40" i="7"/>
  <c r="E40" i="7"/>
  <c r="D40" i="7"/>
  <c r="H39" i="7"/>
  <c r="E39" i="7"/>
  <c r="D39" i="7"/>
  <c r="H38" i="7"/>
  <c r="E38" i="7"/>
  <c r="D38" i="7"/>
  <c r="H37" i="7"/>
  <c r="E37" i="7"/>
  <c r="D37" i="7"/>
  <c r="H36" i="7"/>
  <c r="E36" i="7"/>
  <c r="D36" i="7"/>
  <c r="H35" i="7"/>
  <c r="E35" i="7"/>
  <c r="D35" i="7"/>
  <c r="H34" i="7"/>
  <c r="E34" i="7"/>
  <c r="D34" i="7"/>
  <c r="H33" i="7"/>
  <c r="E33" i="7"/>
  <c r="D33" i="7"/>
  <c r="H32" i="7"/>
  <c r="E32" i="7"/>
  <c r="D32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B8" i="7"/>
  <c r="D8" i="7"/>
  <c r="C8" i="7"/>
  <c r="P11" i="9"/>
  <c r="O11" i="9"/>
  <c r="N11" i="9"/>
  <c r="I11" i="9"/>
  <c r="P10" i="9"/>
  <c r="O10" i="9"/>
  <c r="N10" i="9"/>
  <c r="I10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M37" i="9"/>
  <c r="L37" i="9"/>
  <c r="N28" i="9"/>
  <c r="N29" i="9"/>
  <c r="N30" i="9"/>
  <c r="N31" i="9"/>
  <c r="N32" i="9"/>
  <c r="N33" i="9"/>
  <c r="N34" i="9"/>
  <c r="N35" i="9"/>
  <c r="N36" i="9"/>
  <c r="N27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K45" i="9"/>
  <c r="J45" i="9"/>
  <c r="I45" i="9"/>
  <c r="E45" i="9"/>
  <c r="B45" i="9"/>
  <c r="A45" i="9"/>
  <c r="K44" i="9"/>
  <c r="J44" i="9"/>
  <c r="I44" i="9"/>
  <c r="E44" i="9"/>
  <c r="B44" i="9"/>
  <c r="A44" i="9"/>
  <c r="K43" i="9"/>
  <c r="J43" i="9"/>
  <c r="I43" i="9"/>
  <c r="E43" i="9"/>
  <c r="B43" i="9"/>
  <c r="A43" i="9"/>
  <c r="K42" i="9"/>
  <c r="J42" i="9"/>
  <c r="I42" i="9"/>
  <c r="E42" i="9"/>
  <c r="B42" i="9"/>
  <c r="A42" i="9"/>
  <c r="K41" i="9"/>
  <c r="J41" i="9"/>
  <c r="I41" i="9"/>
  <c r="E41" i="9"/>
  <c r="B41" i="9"/>
  <c r="A41" i="9"/>
  <c r="K40" i="9"/>
  <c r="J40" i="9"/>
  <c r="I40" i="9"/>
  <c r="E40" i="9"/>
  <c r="B40" i="9"/>
  <c r="A40" i="9"/>
  <c r="K39" i="9"/>
  <c r="J39" i="9"/>
  <c r="I39" i="9"/>
  <c r="E39" i="9"/>
  <c r="B39" i="9"/>
  <c r="A39" i="9"/>
  <c r="K38" i="9"/>
  <c r="J38" i="9"/>
  <c r="I38" i="9"/>
  <c r="E38" i="9"/>
  <c r="B38" i="9"/>
  <c r="A38" i="9"/>
  <c r="K37" i="9"/>
  <c r="J37" i="9"/>
  <c r="I37" i="9"/>
  <c r="E37" i="9"/>
  <c r="B37" i="9"/>
  <c r="A37" i="9"/>
  <c r="K36" i="9"/>
  <c r="J36" i="9"/>
  <c r="I36" i="9"/>
  <c r="E36" i="9"/>
  <c r="B36" i="9"/>
  <c r="A36" i="9"/>
  <c r="K35" i="9"/>
  <c r="J35" i="9"/>
  <c r="I35" i="9"/>
  <c r="E35" i="9"/>
  <c r="B35" i="9"/>
  <c r="A35" i="9"/>
  <c r="K34" i="9"/>
  <c r="J34" i="9"/>
  <c r="I34" i="9"/>
  <c r="E34" i="9"/>
  <c r="B34" i="9"/>
  <c r="A34" i="9"/>
  <c r="K33" i="9"/>
  <c r="J33" i="9"/>
  <c r="I33" i="9"/>
  <c r="E33" i="9"/>
  <c r="B33" i="9"/>
  <c r="A33" i="9"/>
  <c r="K32" i="9"/>
  <c r="J32" i="9"/>
  <c r="I32" i="9"/>
  <c r="E32" i="9"/>
  <c r="B32" i="9"/>
  <c r="A32" i="9"/>
  <c r="K31" i="9"/>
  <c r="J31" i="9"/>
  <c r="I31" i="9"/>
  <c r="E31" i="9"/>
  <c r="B31" i="9"/>
  <c r="A31" i="9"/>
  <c r="K30" i="9"/>
  <c r="J30" i="9"/>
  <c r="I30" i="9"/>
  <c r="E30" i="9"/>
  <c r="B30" i="9"/>
  <c r="A30" i="9"/>
  <c r="K29" i="9"/>
  <c r="J29" i="9"/>
  <c r="I29" i="9"/>
  <c r="E29" i="9"/>
  <c r="B29" i="9"/>
  <c r="A29" i="9"/>
  <c r="K28" i="9"/>
  <c r="J28" i="9"/>
  <c r="I28" i="9"/>
  <c r="E28" i="9"/>
  <c r="B28" i="9"/>
  <c r="A28" i="9"/>
  <c r="K27" i="9"/>
  <c r="J27" i="9"/>
  <c r="I27" i="9"/>
  <c r="E27" i="9"/>
  <c r="B27" i="9"/>
  <c r="A27" i="9"/>
  <c r="K26" i="9"/>
  <c r="J26" i="9"/>
  <c r="I26" i="9"/>
  <c r="E26" i="9"/>
  <c r="B26" i="9"/>
  <c r="A26" i="9"/>
  <c r="K25" i="9"/>
  <c r="J25" i="9"/>
  <c r="I25" i="9"/>
  <c r="E25" i="9"/>
  <c r="B25" i="9"/>
  <c r="A25" i="9"/>
  <c r="K24" i="9"/>
  <c r="J24" i="9"/>
  <c r="I24" i="9"/>
  <c r="E24" i="9"/>
  <c r="B24" i="9"/>
  <c r="A24" i="9"/>
  <c r="K23" i="9"/>
  <c r="J23" i="9"/>
  <c r="I23" i="9"/>
  <c r="E23" i="9"/>
  <c r="B23" i="9"/>
  <c r="A23" i="9"/>
  <c r="K22" i="9"/>
  <c r="J22" i="9"/>
  <c r="I22" i="9"/>
  <c r="E22" i="9"/>
  <c r="B22" i="9"/>
  <c r="A22" i="9"/>
  <c r="K21" i="9"/>
  <c r="J21" i="9"/>
  <c r="I21" i="9"/>
  <c r="E21" i="9"/>
  <c r="B21" i="9"/>
  <c r="A21" i="9"/>
  <c r="K20" i="9"/>
  <c r="J20" i="9"/>
  <c r="I20" i="9"/>
  <c r="E20" i="9"/>
  <c r="B20" i="9"/>
  <c r="A20" i="9"/>
  <c r="K19" i="9"/>
  <c r="J19" i="9"/>
  <c r="I19" i="9"/>
  <c r="E19" i="9"/>
  <c r="B19" i="9"/>
  <c r="A19" i="9"/>
  <c r="K18" i="9"/>
  <c r="J18" i="9"/>
  <c r="I18" i="9"/>
  <c r="E18" i="9"/>
  <c r="B18" i="9"/>
  <c r="A18" i="9"/>
  <c r="K17" i="9"/>
  <c r="J17" i="9"/>
  <c r="I17" i="9"/>
  <c r="E17" i="9"/>
  <c r="X2" i="10"/>
  <c r="C42" i="9" s="1"/>
  <c r="B17" i="9"/>
  <c r="A17" i="9"/>
  <c r="P9" i="9"/>
  <c r="O9" i="9"/>
  <c r="N9" i="9"/>
  <c r="M9" i="9"/>
  <c r="M10" i="9" s="1"/>
  <c r="L9" i="9"/>
  <c r="L10" i="9" s="1"/>
  <c r="K9" i="9"/>
  <c r="K10" i="9" s="1"/>
  <c r="J9" i="9"/>
  <c r="J11" i="9" s="1"/>
  <c r="I9" i="9"/>
  <c r="H9" i="9"/>
  <c r="H11" i="9" s="1"/>
  <c r="G9" i="9"/>
  <c r="G10" i="9" s="1"/>
  <c r="E9" i="9"/>
  <c r="E11" i="9" s="1"/>
  <c r="C9" i="9"/>
  <c r="C10" i="9" s="1"/>
  <c r="M3" i="9"/>
  <c r="C3" i="9"/>
  <c r="B3" i="9"/>
  <c r="B4" i="7"/>
  <c r="L58" i="10"/>
  <c r="L53" i="10"/>
  <c r="N6" i="11" s="1"/>
  <c r="P6" i="11" s="1"/>
  <c r="L52" i="10"/>
  <c r="F3" i="9" s="1"/>
  <c r="L57" i="10"/>
  <c r="L56" i="10"/>
  <c r="J3" i="9" s="1"/>
  <c r="L55" i="10"/>
  <c r="N8" i="11" s="1"/>
  <c r="L54" i="10"/>
  <c r="W32" i="10"/>
  <c r="F20" i="7" s="1"/>
  <c r="W40" i="10"/>
  <c r="F28" i="7" s="1"/>
  <c r="W39" i="10"/>
  <c r="F27" i="7" s="1"/>
  <c r="W38" i="10"/>
  <c r="F26" i="7" s="1"/>
  <c r="W37" i="10"/>
  <c r="F25" i="7" s="1"/>
  <c r="W36" i="10"/>
  <c r="F24" i="7" s="1"/>
  <c r="W35" i="10"/>
  <c r="F23" i="7" s="1"/>
  <c r="W34" i="10"/>
  <c r="F22" i="7" s="1"/>
  <c r="W33" i="10"/>
  <c r="O28" i="9" s="1"/>
  <c r="W41" i="10"/>
  <c r="F29" i="7" s="1"/>
  <c r="K11" i="9"/>
  <c r="H10" i="9"/>
  <c r="M11" i="9"/>
  <c r="C38" i="9" l="1"/>
  <c r="C36" i="9"/>
  <c r="C17" i="9"/>
  <c r="C26" i="9"/>
  <c r="C24" i="9"/>
  <c r="C20" i="9"/>
  <c r="C34" i="9"/>
  <c r="C31" i="9"/>
  <c r="O27" i="9"/>
  <c r="C41" i="9"/>
  <c r="C19" i="9"/>
  <c r="C37" i="9"/>
  <c r="A3" i="9"/>
  <c r="C45" i="9"/>
  <c r="C33" i="9"/>
  <c r="C29" i="9"/>
  <c r="G3" i="9"/>
  <c r="N3" i="9" s="1"/>
  <c r="F9" i="9"/>
  <c r="F11" i="9" s="1"/>
  <c r="G11" i="9"/>
  <c r="F21" i="7"/>
  <c r="O31" i="9"/>
  <c r="O34" i="9"/>
  <c r="C11" i="9"/>
  <c r="C43" i="9"/>
  <c r="C39" i="9"/>
  <c r="C25" i="9"/>
  <c r="C18" i="9"/>
  <c r="B9" i="9"/>
  <c r="C21" i="9"/>
  <c r="C22" i="9"/>
  <c r="C44" i="9"/>
  <c r="C35" i="9"/>
  <c r="C32" i="9"/>
  <c r="C30" i="9"/>
  <c r="C28" i="9"/>
  <c r="C23" i="9"/>
  <c r="C27" i="9"/>
  <c r="C40" i="9"/>
  <c r="E10" i="9"/>
  <c r="O29" i="9"/>
  <c r="O32" i="9"/>
  <c r="N7" i="11"/>
  <c r="P7" i="11" s="1"/>
  <c r="K3" i="9"/>
  <c r="N10" i="11"/>
  <c r="P10" i="11" s="1"/>
  <c r="O30" i="9"/>
  <c r="N9" i="11"/>
  <c r="P9" i="11" s="1"/>
  <c r="P8" i="11"/>
  <c r="N5" i="11"/>
  <c r="P5" i="11" s="1"/>
  <c r="L3" i="9"/>
  <c r="N11" i="11"/>
  <c r="P11" i="11" s="1"/>
  <c r="O33" i="9"/>
  <c r="O36" i="9"/>
  <c r="H3" i="9"/>
  <c r="H28" i="9"/>
  <c r="D3" i="9"/>
  <c r="Q3" i="9" s="1"/>
  <c r="H36" i="9"/>
  <c r="H33" i="9"/>
  <c r="H21" i="9"/>
  <c r="H30" i="9"/>
  <c r="H18" i="9"/>
  <c r="H24" i="9"/>
  <c r="H26" i="9"/>
  <c r="H44" i="9"/>
  <c r="H29" i="9"/>
  <c r="H17" i="9"/>
  <c r="H25" i="9"/>
  <c r="H22" i="9"/>
  <c r="H19" i="9"/>
  <c r="H20" i="9"/>
  <c r="H27" i="9"/>
  <c r="H43" i="9"/>
  <c r="H34" i="9"/>
  <c r="H23" i="9"/>
  <c r="H32" i="9"/>
  <c r="H45" i="9"/>
  <c r="H37" i="9"/>
  <c r="H35" i="9"/>
  <c r="H42" i="9"/>
  <c r="H40" i="9"/>
  <c r="H31" i="9"/>
  <c r="H38" i="9"/>
  <c r="H39" i="9"/>
  <c r="H41" i="9"/>
  <c r="L11" i="9"/>
  <c r="J10" i="9"/>
  <c r="O35" i="9"/>
  <c r="I3" i="9"/>
  <c r="F10" i="9" l="1"/>
  <c r="O3" i="9"/>
  <c r="P3" i="9" s="1"/>
  <c r="B11" i="9"/>
  <c r="B10" i="9"/>
  <c r="P12" i="11"/>
</calcChain>
</file>

<file path=xl/sharedStrings.xml><?xml version="1.0" encoding="utf-8"?>
<sst xmlns="http://schemas.openxmlformats.org/spreadsheetml/2006/main" count="770" uniqueCount="686">
  <si>
    <t>ラジオドキュメント</t>
  </si>
  <si>
    <t>研究発表</t>
  </si>
  <si>
    <t>事務局使用欄</t>
    <rPh sb="0" eb="3">
      <t>ジムキョク</t>
    </rPh>
    <rPh sb="3" eb="5">
      <t>シヨウ</t>
    </rPh>
    <rPh sb="5" eb="6">
      <t>ラン</t>
    </rPh>
    <phoneticPr fontId="2"/>
  </si>
  <si>
    <t>学校名</t>
    <rPh sb="0" eb="3">
      <t>ガッコウメイ</t>
    </rPh>
    <phoneticPr fontId="2"/>
  </si>
  <si>
    <t>顧問氏名</t>
  </si>
  <si>
    <t>学校住所（県名不要）</t>
  </si>
  <si>
    <t>備　　　　考</t>
    <rPh sb="0" eb="1">
      <t>ソナエ</t>
    </rPh>
    <rPh sb="5" eb="6">
      <t>コウ</t>
    </rPh>
    <phoneticPr fontId="2"/>
  </si>
  <si>
    <t>例</t>
    <rPh sb="0" eb="1">
      <t>レイ</t>
    </rPh>
    <phoneticPr fontId="2"/>
  </si>
  <si>
    <t>0019</t>
  </si>
  <si>
    <t>尼崎小田</t>
  </si>
  <si>
    <t>0020</t>
  </si>
  <si>
    <t>尼崎稲園</t>
  </si>
  <si>
    <t>0021</t>
  </si>
  <si>
    <t>尼崎</t>
  </si>
  <si>
    <t>0022</t>
  </si>
  <si>
    <t>尼崎北</t>
  </si>
  <si>
    <t>0024</t>
  </si>
  <si>
    <t>尼崎西</t>
  </si>
  <si>
    <t>0025</t>
  </si>
  <si>
    <t>伊丹</t>
  </si>
  <si>
    <t>0026</t>
  </si>
  <si>
    <t>伊丹北</t>
  </si>
  <si>
    <t>0027</t>
  </si>
  <si>
    <t>伊丹西</t>
  </si>
  <si>
    <t>0028</t>
  </si>
  <si>
    <t>川西緑台</t>
  </si>
  <si>
    <t>0029</t>
  </si>
  <si>
    <t>川西明峰</t>
  </si>
  <si>
    <t>0030</t>
  </si>
  <si>
    <t>川西北陵</t>
  </si>
  <si>
    <t>0031</t>
  </si>
  <si>
    <t>猪名川</t>
  </si>
  <si>
    <t>0032</t>
  </si>
  <si>
    <t>西宮</t>
  </si>
  <si>
    <t>0033</t>
  </si>
  <si>
    <t>鳴尾</t>
  </si>
  <si>
    <t>0034</t>
  </si>
  <si>
    <t>西宮北</t>
  </si>
  <si>
    <t>0035</t>
  </si>
  <si>
    <t>西宮甲山</t>
  </si>
  <si>
    <t>0036</t>
  </si>
  <si>
    <t>西宮南</t>
  </si>
  <si>
    <t>0037</t>
  </si>
  <si>
    <t>0038</t>
  </si>
  <si>
    <t>宝塚</t>
  </si>
  <si>
    <t>0039</t>
  </si>
  <si>
    <t>宝塚東</t>
  </si>
  <si>
    <t>0040</t>
  </si>
  <si>
    <t>宝塚北</t>
  </si>
  <si>
    <t>0041</t>
  </si>
  <si>
    <t>宝塚西</t>
  </si>
  <si>
    <t>0042</t>
  </si>
  <si>
    <t>芦屋</t>
  </si>
  <si>
    <t>0044</t>
  </si>
  <si>
    <t>北摂三田</t>
  </si>
  <si>
    <t>0045</t>
  </si>
  <si>
    <t>三田西陵</t>
  </si>
  <si>
    <t>0046</t>
  </si>
  <si>
    <t>三田祥雲館</t>
  </si>
  <si>
    <t>0047</t>
  </si>
  <si>
    <t>柏原</t>
  </si>
  <si>
    <t>0048</t>
  </si>
  <si>
    <t>氷上西</t>
  </si>
  <si>
    <t>0049</t>
  </si>
  <si>
    <t>篠山鳳鳴</t>
  </si>
  <si>
    <t>0103</t>
  </si>
  <si>
    <t>有馬</t>
  </si>
  <si>
    <t>有馬・定</t>
  </si>
  <si>
    <t>0104</t>
  </si>
  <si>
    <t>氷上</t>
  </si>
  <si>
    <t>0116</t>
  </si>
  <si>
    <t>尼崎工業</t>
  </si>
  <si>
    <t>0118</t>
  </si>
  <si>
    <t>篠山産業</t>
  </si>
  <si>
    <t>0133</t>
  </si>
  <si>
    <t>0135</t>
  </si>
  <si>
    <t>0141</t>
  </si>
  <si>
    <t>神崎工業</t>
  </si>
  <si>
    <t>0146</t>
  </si>
  <si>
    <t>0148</t>
  </si>
  <si>
    <t>市立尼崎</t>
  </si>
  <si>
    <t>0149</t>
  </si>
  <si>
    <t>0150</t>
  </si>
  <si>
    <t>0151</t>
  </si>
  <si>
    <t>0152</t>
  </si>
  <si>
    <t>0153</t>
  </si>
  <si>
    <t>0154</t>
  </si>
  <si>
    <t>市立西宮東</t>
  </si>
  <si>
    <t>0155</t>
  </si>
  <si>
    <t>0156</t>
  </si>
  <si>
    <t>市立伊丹</t>
  </si>
  <si>
    <t>0157</t>
  </si>
  <si>
    <t>0432</t>
  </si>
  <si>
    <t>1172</t>
  </si>
  <si>
    <t>1182</t>
  </si>
  <si>
    <t>1183</t>
  </si>
  <si>
    <t>1352</t>
  </si>
  <si>
    <t>2001</t>
  </si>
  <si>
    <t>雲雀丘学園</t>
  </si>
  <si>
    <t>2002</t>
  </si>
  <si>
    <t>小林聖心</t>
  </si>
  <si>
    <t>2003</t>
  </si>
  <si>
    <t>園田学園</t>
  </si>
  <si>
    <t>2004</t>
  </si>
  <si>
    <t>百合学院</t>
  </si>
  <si>
    <t>2005</t>
  </si>
  <si>
    <t>2006</t>
  </si>
  <si>
    <t>三田学園</t>
  </si>
  <si>
    <t>2007</t>
  </si>
  <si>
    <t>仁川学院</t>
  </si>
  <si>
    <t>2008</t>
  </si>
  <si>
    <t>2011</t>
  </si>
  <si>
    <t>関西学院</t>
  </si>
  <si>
    <t>2012</t>
  </si>
  <si>
    <t>報徳学園</t>
  </si>
  <si>
    <t>2013</t>
  </si>
  <si>
    <t>甲陽学院</t>
  </si>
  <si>
    <t>2014</t>
  </si>
  <si>
    <t>甲南</t>
  </si>
  <si>
    <t>2018</t>
  </si>
  <si>
    <t>神戸女学院</t>
  </si>
  <si>
    <t>2019</t>
  </si>
  <si>
    <t>2020</t>
  </si>
  <si>
    <t>甲子園学院</t>
  </si>
  <si>
    <t>2021</t>
  </si>
  <si>
    <t>3001</t>
  </si>
  <si>
    <t>0001</t>
  </si>
  <si>
    <t>東灘</t>
  </si>
  <si>
    <t>0002</t>
  </si>
  <si>
    <t>御影</t>
  </si>
  <si>
    <t>0003</t>
  </si>
  <si>
    <t>神戸</t>
  </si>
  <si>
    <t>0004</t>
  </si>
  <si>
    <t>夢野台</t>
  </si>
  <si>
    <t>0005</t>
  </si>
  <si>
    <t>兵庫</t>
  </si>
  <si>
    <t>0006</t>
  </si>
  <si>
    <t>0007</t>
  </si>
  <si>
    <t>0008</t>
  </si>
  <si>
    <t>神戸北</t>
  </si>
  <si>
    <t>0009</t>
  </si>
  <si>
    <t>神戸甲北</t>
  </si>
  <si>
    <t>0010</t>
  </si>
  <si>
    <t>長田</t>
  </si>
  <si>
    <t>0011</t>
  </si>
  <si>
    <t>須磨東</t>
  </si>
  <si>
    <t>0012</t>
  </si>
  <si>
    <t>北須磨</t>
  </si>
  <si>
    <t>0013</t>
  </si>
  <si>
    <t>須磨友が丘</t>
  </si>
  <si>
    <t>0014</t>
  </si>
  <si>
    <t>星陵</t>
  </si>
  <si>
    <t>0015</t>
  </si>
  <si>
    <t>舞子</t>
  </si>
  <si>
    <t>0016</t>
  </si>
  <si>
    <t>伊川谷北</t>
  </si>
  <si>
    <t>0017</t>
  </si>
  <si>
    <t>伊川谷</t>
  </si>
  <si>
    <t>0018</t>
  </si>
  <si>
    <t>神戸高塚</t>
  </si>
  <si>
    <t>0115</t>
  </si>
  <si>
    <t>兵庫工業</t>
  </si>
  <si>
    <t>0128</t>
  </si>
  <si>
    <t>神戸商業</t>
  </si>
  <si>
    <t>0132</t>
  </si>
  <si>
    <t>湊川</t>
  </si>
  <si>
    <t>0140</t>
  </si>
  <si>
    <t>0144</t>
  </si>
  <si>
    <t>長田商業</t>
  </si>
  <si>
    <t>0145</t>
  </si>
  <si>
    <t>青雲</t>
  </si>
  <si>
    <t>1501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</si>
  <si>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</si>
  <si>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</si>
  <si>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</si>
  <si>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</si>
  <si>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</si>
  <si>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</si>
  <si>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</si>
  <si>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</si>
  <si>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</si>
  <si>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</si>
  <si>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</si>
  <si>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2009</t>
  </si>
  <si>
    <t>神戸第一</t>
  </si>
  <si>
    <t>2010</t>
  </si>
  <si>
    <t>2015</t>
  </si>
  <si>
    <t>灘</t>
  </si>
  <si>
    <t>2016</t>
  </si>
  <si>
    <t>六甲</t>
  </si>
  <si>
    <t>2017</t>
  </si>
  <si>
    <t>神港学園</t>
  </si>
  <si>
    <t>2022</t>
  </si>
  <si>
    <t>甲南女子</t>
  </si>
  <si>
    <t>2023</t>
  </si>
  <si>
    <t>親和女子</t>
  </si>
  <si>
    <t>2024</t>
  </si>
  <si>
    <t>神戸海星</t>
  </si>
  <si>
    <t>2025</t>
  </si>
  <si>
    <t>松蔭</t>
  </si>
  <si>
    <t>2026</t>
  </si>
  <si>
    <t>2027</t>
  </si>
  <si>
    <t>2028</t>
  </si>
  <si>
    <t>2029</t>
  </si>
  <si>
    <t>神戸野田</t>
  </si>
  <si>
    <t>2030</t>
  </si>
  <si>
    <t>須磨学園</t>
  </si>
  <si>
    <t>2031</t>
  </si>
  <si>
    <t>神戸星城</t>
  </si>
  <si>
    <t>2032</t>
  </si>
  <si>
    <t>滝川第二</t>
  </si>
  <si>
    <t>2034</t>
  </si>
  <si>
    <t>2035</t>
  </si>
  <si>
    <t>神戸村野工業</t>
  </si>
  <si>
    <t>2036</t>
  </si>
  <si>
    <t>育英</t>
  </si>
  <si>
    <t>2037</t>
  </si>
  <si>
    <t>滝川</t>
  </si>
  <si>
    <t>2038</t>
  </si>
  <si>
    <t>2039</t>
  </si>
  <si>
    <t>2040</t>
  </si>
  <si>
    <t>2041</t>
  </si>
  <si>
    <t>2042</t>
  </si>
  <si>
    <t>愛徳学園</t>
  </si>
  <si>
    <t>3002</t>
  </si>
  <si>
    <t>0050</t>
  </si>
  <si>
    <t>明石</t>
  </si>
  <si>
    <t>0051</t>
  </si>
  <si>
    <t>明石南</t>
  </si>
  <si>
    <t>0052</t>
  </si>
  <si>
    <t>明石北</t>
  </si>
  <si>
    <t>0053</t>
  </si>
  <si>
    <t>明石城西</t>
  </si>
  <si>
    <t>0054</t>
  </si>
  <si>
    <t>明石清水</t>
  </si>
  <si>
    <t>0055</t>
  </si>
  <si>
    <t>明石西</t>
  </si>
  <si>
    <t>0056</t>
  </si>
  <si>
    <t>加古川北</t>
  </si>
  <si>
    <t>0057</t>
  </si>
  <si>
    <t>加古川東</t>
  </si>
  <si>
    <t>0058</t>
  </si>
  <si>
    <t>加古川西</t>
  </si>
  <si>
    <t>0059</t>
  </si>
  <si>
    <t>加古川南</t>
  </si>
  <si>
    <t>0060</t>
  </si>
  <si>
    <t>高砂</t>
  </si>
  <si>
    <t>0061</t>
  </si>
  <si>
    <t>高砂南</t>
  </si>
  <si>
    <t>0062</t>
  </si>
  <si>
    <t>松陽</t>
  </si>
  <si>
    <t>松陽・定</t>
  </si>
  <si>
    <t>0063</t>
  </si>
  <si>
    <t>東播磨</t>
  </si>
  <si>
    <t>0064</t>
  </si>
  <si>
    <t>播磨南</t>
  </si>
  <si>
    <t>0065</t>
  </si>
  <si>
    <t>西脇</t>
  </si>
  <si>
    <t>0066</t>
  </si>
  <si>
    <t>三木東</t>
  </si>
  <si>
    <t>0067</t>
  </si>
  <si>
    <t>三木</t>
  </si>
  <si>
    <t>0068</t>
  </si>
  <si>
    <t>三木北</t>
  </si>
  <si>
    <t>0069</t>
  </si>
  <si>
    <t>小野</t>
  </si>
  <si>
    <t>0070</t>
  </si>
  <si>
    <t>吉川</t>
  </si>
  <si>
    <t>0071</t>
  </si>
  <si>
    <t>社</t>
  </si>
  <si>
    <t>0072</t>
  </si>
  <si>
    <t>多可</t>
  </si>
  <si>
    <t>0073</t>
  </si>
  <si>
    <t>北条</t>
  </si>
  <si>
    <t>北条・定</t>
  </si>
  <si>
    <t>0099</t>
  </si>
  <si>
    <t>洲本</t>
  </si>
  <si>
    <t>0100</t>
  </si>
  <si>
    <t>津名</t>
  </si>
  <si>
    <t>0101</t>
  </si>
  <si>
    <t>0102</t>
  </si>
  <si>
    <t>0105</t>
  </si>
  <si>
    <t>農業</t>
  </si>
  <si>
    <t>農業・定</t>
  </si>
  <si>
    <t>0106</t>
  </si>
  <si>
    <t>播磨農業</t>
  </si>
  <si>
    <t>0112</t>
  </si>
  <si>
    <t>淡路</t>
  </si>
  <si>
    <t>0119</t>
  </si>
  <si>
    <t>東播工業</t>
  </si>
  <si>
    <t>0120</t>
  </si>
  <si>
    <t>西脇工業</t>
  </si>
  <si>
    <t>0121</t>
  </si>
  <si>
    <t>小野工業</t>
  </si>
  <si>
    <t>0127</t>
  </si>
  <si>
    <t>洲本実業</t>
  </si>
  <si>
    <t>0136</t>
  </si>
  <si>
    <t>錦城</t>
  </si>
  <si>
    <t>0137</t>
  </si>
  <si>
    <t>西脇北</t>
  </si>
  <si>
    <t>0158</t>
  </si>
  <si>
    <t>市立明石商業</t>
  </si>
  <si>
    <t>1122</t>
  </si>
  <si>
    <t>1272</t>
  </si>
  <si>
    <t>2043</t>
  </si>
  <si>
    <t>白陵</t>
  </si>
  <si>
    <t>2033</t>
  </si>
  <si>
    <t>3003</t>
  </si>
  <si>
    <t>0074</t>
  </si>
  <si>
    <t>姫路別所</t>
  </si>
  <si>
    <t>0075</t>
  </si>
  <si>
    <t>姫路東</t>
  </si>
  <si>
    <t>0076</t>
  </si>
  <si>
    <t>姫路西</t>
  </si>
  <si>
    <t>0077</t>
  </si>
  <si>
    <t>姫路飾西</t>
  </si>
  <si>
    <t>0078</t>
  </si>
  <si>
    <t>姫路南</t>
  </si>
  <si>
    <t>0079</t>
  </si>
  <si>
    <t>網干</t>
  </si>
  <si>
    <t>網干・通</t>
  </si>
  <si>
    <t>0080</t>
  </si>
  <si>
    <t>家島</t>
  </si>
  <si>
    <t>0081</t>
  </si>
  <si>
    <t>相生</t>
  </si>
  <si>
    <t>0082</t>
  </si>
  <si>
    <t>龍野</t>
  </si>
  <si>
    <t>0083</t>
  </si>
  <si>
    <t>太子</t>
  </si>
  <si>
    <t>0084</t>
  </si>
  <si>
    <t>赤穂</t>
  </si>
  <si>
    <t>赤穂・定</t>
  </si>
  <si>
    <t>0085</t>
  </si>
  <si>
    <t>福崎</t>
  </si>
  <si>
    <t>0086</t>
  </si>
  <si>
    <t>香寺</t>
  </si>
  <si>
    <t>0087</t>
  </si>
  <si>
    <t>神崎</t>
  </si>
  <si>
    <t>0088</t>
  </si>
  <si>
    <t>夢前</t>
  </si>
  <si>
    <t>0089</t>
  </si>
  <si>
    <t>伊和</t>
  </si>
  <si>
    <t>0090</t>
  </si>
  <si>
    <t>千種</t>
  </si>
  <si>
    <t>0091</t>
  </si>
  <si>
    <t>豊岡</t>
  </si>
  <si>
    <t>豊岡・定</t>
  </si>
  <si>
    <t>0093</t>
  </si>
  <si>
    <t>出石</t>
  </si>
  <si>
    <t>0094</t>
  </si>
  <si>
    <t>浜坂</t>
  </si>
  <si>
    <t>0096</t>
  </si>
  <si>
    <t>村岡</t>
  </si>
  <si>
    <t>0097</t>
  </si>
  <si>
    <t>八鹿</t>
  </si>
  <si>
    <t>0098</t>
  </si>
  <si>
    <t>生野</t>
  </si>
  <si>
    <t>0107</t>
  </si>
  <si>
    <t>上郡</t>
  </si>
  <si>
    <t>0108</t>
  </si>
  <si>
    <t>佐用</t>
  </si>
  <si>
    <t>0109</t>
  </si>
  <si>
    <t>0110</t>
  </si>
  <si>
    <t>日高</t>
  </si>
  <si>
    <t>0111</t>
  </si>
  <si>
    <t>但馬農業</t>
  </si>
  <si>
    <t>0113</t>
  </si>
  <si>
    <t>山崎</t>
  </si>
  <si>
    <t>0114</t>
  </si>
  <si>
    <t>香住</t>
  </si>
  <si>
    <t>0122</t>
  </si>
  <si>
    <t>飾磨工業</t>
  </si>
  <si>
    <t>0123</t>
  </si>
  <si>
    <t>姫路工業</t>
  </si>
  <si>
    <t>0124</t>
  </si>
  <si>
    <t>相生産業</t>
  </si>
  <si>
    <t>0125</t>
  </si>
  <si>
    <t>0129</t>
  </si>
  <si>
    <t>姫路商業</t>
  </si>
  <si>
    <t>0130</t>
  </si>
  <si>
    <t>和田山</t>
  </si>
  <si>
    <t>0138</t>
  </si>
  <si>
    <t>姫路北</t>
  </si>
  <si>
    <t>0147</t>
  </si>
  <si>
    <t>0159</t>
  </si>
  <si>
    <t>市立姫路</t>
  </si>
  <si>
    <t>0160</t>
  </si>
  <si>
    <t>市立琴丘</t>
  </si>
  <si>
    <t>0161</t>
  </si>
  <si>
    <t>市立飾磨</t>
  </si>
  <si>
    <t>0972</t>
  </si>
  <si>
    <t>1262</t>
  </si>
  <si>
    <t>2044</t>
  </si>
  <si>
    <t>2045</t>
  </si>
  <si>
    <t>市川</t>
  </si>
  <si>
    <t>2046</t>
  </si>
  <si>
    <t>2047</t>
  </si>
  <si>
    <t>生野学園</t>
  </si>
  <si>
    <t>2048</t>
  </si>
  <si>
    <t>淳心学院</t>
  </si>
  <si>
    <t>2049</t>
  </si>
  <si>
    <t>2050</t>
  </si>
  <si>
    <t>2051</t>
  </si>
  <si>
    <t>賢明女子学院</t>
  </si>
  <si>
    <t>2052</t>
  </si>
  <si>
    <t>日ノ本学園</t>
  </si>
  <si>
    <t>3004</t>
  </si>
  <si>
    <t>地区</t>
    <rPh sb="0" eb="2">
      <t>チク</t>
    </rPh>
    <phoneticPr fontId="2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</si>
  <si>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2"/>
  </si>
  <si>
    <t>　　　　　また、ウイルスチェックを必ず行ってください。</t>
  </si>
  <si>
    <t>【朗読】</t>
    <phoneticPr fontId="2"/>
  </si>
  <si>
    <t>【番組、研究発表】</t>
    <phoneticPr fontId="2"/>
  </si>
  <si>
    <t>(2)本ファイルの送信先</t>
    <rPh sb="3" eb="4">
      <t>ホン</t>
    </rPh>
    <rPh sb="9" eb="11">
      <t>ソウシン</t>
    </rPh>
    <phoneticPr fontId="2"/>
  </si>
  <si>
    <t>(4)このファイルに関する問い合わせ先</t>
    <rPh sb="10" eb="11">
      <t>カン</t>
    </rPh>
    <phoneticPr fontId="2"/>
  </si>
  <si>
    <t>入力済のファイルは以下のアドレスにメール添付にて送信してください。</t>
    <rPh sb="0" eb="2">
      <t>ニュウリョク</t>
    </rPh>
    <rPh sb="2" eb="3">
      <t>スミ</t>
    </rPh>
    <rPh sb="20" eb="22">
      <t>テンプ</t>
    </rPh>
    <rPh sb="24" eb="26">
      <t>ソウシン</t>
    </rPh>
    <phoneticPr fontId="2"/>
  </si>
  <si>
    <t>送信前にウィルスチェックをお願いします。</t>
    <rPh sb="0" eb="2">
      <t>ソウシン</t>
    </rPh>
    <rPh sb="2" eb="3">
      <t>マエ</t>
    </rPh>
    <rPh sb="14" eb="15">
      <t>ネガ</t>
    </rPh>
    <phoneticPr fontId="2"/>
  </si>
  <si>
    <t>学校番号</t>
    <rPh sb="0" eb="2">
      <t>ガッコウ</t>
    </rPh>
    <rPh sb="2" eb="4">
      <t>バンゴウ</t>
    </rPh>
    <phoneticPr fontId="2"/>
  </si>
  <si>
    <t>　　お手数ですが、下記問い合わせ先まで、お電話下さい。</t>
    <rPh sb="3" eb="5">
      <t>テスウ</t>
    </rPh>
    <rPh sb="9" eb="11">
      <t>カキ</t>
    </rPh>
    <rPh sb="11" eb="12">
      <t>ト</t>
    </rPh>
    <rPh sb="13" eb="14">
      <t>ア</t>
    </rPh>
    <rPh sb="16" eb="17">
      <t>サキ</t>
    </rPh>
    <rPh sb="21" eb="23">
      <t>デンワ</t>
    </rPh>
    <rPh sb="23" eb="24">
      <t>クダ</t>
    </rPh>
    <phoneticPr fontId="2"/>
  </si>
  <si>
    <t>　・氏名は全角で入力し、姓と名の間に全角の空白を１文字挿入して下さい。</t>
    <phoneticPr fontId="2"/>
  </si>
  <si>
    <t>　・ﾖﾐｶﾞﾅは半角ｶﾀｶﾅで入力し、姓と名の間に半角の空白を１文字挿入して下さい。</t>
    <phoneticPr fontId="2"/>
  </si>
  <si>
    <t>　・学年は１～３（定時制は４）の数字を半角で入力して下さい。</t>
    <phoneticPr fontId="2"/>
  </si>
  <si>
    <t>　・作品番号１～５の数字を半角で入力して下さい。“作品名”のセルに表示される内容を確認して下さい。</t>
    <phoneticPr fontId="2"/>
  </si>
  <si>
    <t>　・作品名は全角、半角に関係なく１５文字以内です。</t>
    <phoneticPr fontId="2"/>
  </si>
  <si>
    <t>　・作品名の読みは半角ｶﾀｶﾅで入力して下さい。</t>
    <rPh sb="9" eb="11">
      <t>ハンカク</t>
    </rPh>
    <phoneticPr fontId="2"/>
  </si>
  <si>
    <t>　・制作代表者氏名は全角で入力し、姓と名の間に全角の空白を１文字挿入して下さい。</t>
    <phoneticPr fontId="2"/>
  </si>
  <si>
    <t>連絡先
電子メールアドレス</t>
    <rPh sb="0" eb="3">
      <t>レンラクサキ</t>
    </rPh>
    <rPh sb="4" eb="6">
      <t>デンシ</t>
    </rPh>
    <phoneticPr fontId="2"/>
  </si>
  <si>
    <t>所在地</t>
  </si>
  <si>
    <t>アナウンス部門</t>
  </si>
  <si>
    <t>朗読部門</t>
  </si>
  <si>
    <t>ラジオドキュメント部門</t>
  </si>
  <si>
    <t>テレビドキュメント部門</t>
  </si>
  <si>
    <t>創作テレビドラマ部門</t>
  </si>
  <si>
    <t>研究発表部門</t>
  </si>
  <si>
    <t>合　計</t>
  </si>
  <si>
    <t>学校名</t>
    <rPh sb="0" eb="2">
      <t>ガッコウ</t>
    </rPh>
    <rPh sb="2" eb="3">
      <t>メイ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</si>
  <si>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</si>
  <si>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</si>
  <si>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＜参加費＞</t>
    <rPh sb="1" eb="4">
      <t>サンカヒ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</si>
  <si>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</si>
  <si>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</si>
  <si>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参加校代表顧問氏名：</t>
    <rPh sb="0" eb="2">
      <t>サンカ</t>
    </rPh>
    <rPh sb="2" eb="3">
      <t>コウ</t>
    </rPh>
    <rPh sb="3" eb="5">
      <t>ダイヒョウ</t>
    </rPh>
    <rPh sb="5" eb="7">
      <t>コモン</t>
    </rPh>
    <rPh sb="7" eb="9">
      <t>シメイ</t>
    </rPh>
    <phoneticPr fontId="2"/>
  </si>
  <si>
    <t>顧問携帯番号</t>
    <rPh sb="0" eb="2">
      <t>コモン</t>
    </rPh>
    <rPh sb="2" eb="4">
      <t>ケイタイ</t>
    </rPh>
    <rPh sb="4" eb="6">
      <t>バンゴウ</t>
    </rPh>
    <phoneticPr fontId="2"/>
  </si>
  <si>
    <t>顧問携帯ﾒｰﾙｱﾄﾞﾚｽ</t>
    <rPh sb="0" eb="2">
      <t>コモン</t>
    </rPh>
    <rPh sb="2" eb="4">
      <t>ケイタイ</t>
    </rPh>
    <phoneticPr fontId="2"/>
  </si>
  <si>
    <t>アナウンス部門</t>
    <rPh sb="5" eb="7">
      <t>ブモン</t>
    </rPh>
    <phoneticPr fontId="2"/>
  </si>
  <si>
    <t>人数</t>
    <rPh sb="0" eb="2">
      <t>ニンズウ</t>
    </rPh>
    <phoneticPr fontId="2"/>
  </si>
  <si>
    <t>生徒氏名</t>
    <rPh sb="0" eb="2">
      <t>セイト</t>
    </rPh>
    <rPh sb="2" eb="4">
      <t>シメイ</t>
    </rPh>
    <phoneticPr fontId="2"/>
  </si>
  <si>
    <t>学年</t>
    <rPh sb="0" eb="2">
      <t>ガクネン</t>
    </rPh>
    <phoneticPr fontId="2"/>
  </si>
  <si>
    <t>朗読部門</t>
    <rPh sb="0" eb="2">
      <t>ロウドク</t>
    </rPh>
    <rPh sb="2" eb="4">
      <t>ブモン</t>
    </rPh>
    <phoneticPr fontId="2"/>
  </si>
  <si>
    <t>作品番号</t>
    <rPh sb="0" eb="2">
      <t>サクヒン</t>
    </rPh>
    <rPh sb="2" eb="4">
      <t>バンゴウ</t>
    </rPh>
    <phoneticPr fontId="2"/>
  </si>
  <si>
    <t>作品名</t>
    <rPh sb="0" eb="2">
      <t>サクヒン</t>
    </rPh>
    <rPh sb="2" eb="3">
      <t>メイ</t>
    </rPh>
    <phoneticPr fontId="2"/>
  </si>
  <si>
    <t>作品名ﾖﾐｶﾞﾅ（半角ｶﾀｶﾅ）</t>
    <rPh sb="0" eb="2">
      <t>サクヒン</t>
    </rPh>
    <rPh sb="2" eb="3">
      <t>メイ</t>
    </rPh>
    <rPh sb="9" eb="11">
      <t>ハンカク</t>
    </rPh>
    <phoneticPr fontId="2"/>
  </si>
  <si>
    <t>制作代表生徒氏名</t>
    <rPh sb="0" eb="2">
      <t>セイサク</t>
    </rPh>
    <rPh sb="2" eb="4">
      <t>ダイヒョウ</t>
    </rPh>
    <rPh sb="4" eb="6">
      <t>セイト</t>
    </rPh>
    <rPh sb="6" eb="8">
      <t>シメイ</t>
    </rPh>
    <phoneticPr fontId="2"/>
  </si>
  <si>
    <t>朗読</t>
    <rPh sb="0" eb="2">
      <t>ロウドク</t>
    </rPh>
    <phoneticPr fontId="2"/>
  </si>
  <si>
    <t>研究発表</t>
    <rPh sb="0" eb="2">
      <t>ケンキュウ</t>
    </rPh>
    <rPh sb="2" eb="4">
      <t>ハッピョウ</t>
    </rPh>
    <phoneticPr fontId="2"/>
  </si>
  <si>
    <t>部門</t>
    <rPh sb="0" eb="2">
      <t>ブモン</t>
    </rPh>
    <phoneticPr fontId="2"/>
  </si>
  <si>
    <t>番組関係</t>
    <rPh sb="0" eb="2">
      <t>バングミ</t>
    </rPh>
    <rPh sb="2" eb="4">
      <t>カンケイ</t>
    </rPh>
    <phoneticPr fontId="2"/>
  </si>
  <si>
    <t>　　　反映されるようになっています。</t>
    <rPh sb="3" eb="5">
      <t>ハンエイ</t>
    </rPh>
    <phoneticPr fontId="2"/>
  </si>
  <si>
    <t>学校番号
(「学校番号」シート参照）</t>
    <rPh sb="0" eb="2">
      <t>ガッコウ</t>
    </rPh>
    <rPh sb="2" eb="4">
      <t>バンゴウ</t>
    </rPh>
    <phoneticPr fontId="2"/>
  </si>
  <si>
    <t>(県市私)立
（プログラム用）</t>
    <rPh sb="1" eb="2">
      <t>ケン</t>
    </rPh>
    <rPh sb="2" eb="3">
      <t>シ</t>
    </rPh>
    <rPh sb="3" eb="4">
      <t>ワタシ</t>
    </rPh>
    <rPh sb="5" eb="6">
      <t>リツ</t>
    </rPh>
    <phoneticPr fontId="2"/>
  </si>
  <si>
    <t>学校名のふりがな
（半角カタカナ）</t>
    <rPh sb="0" eb="3">
      <t>ガッコウメイ</t>
    </rPh>
    <phoneticPr fontId="2"/>
  </si>
  <si>
    <t>学校名
（正式名称）</t>
    <rPh sb="0" eb="3">
      <t>ガッコウメイ</t>
    </rPh>
    <phoneticPr fontId="2"/>
  </si>
  <si>
    <t>〒番号
半角で入力</t>
    <phoneticPr fontId="2"/>
  </si>
  <si>
    <t>電話番号
（学校）</t>
    <phoneticPr fontId="2"/>
  </si>
  <si>
    <t>FAX番号
（学校）</t>
    <phoneticPr fontId="2"/>
  </si>
  <si>
    <t>創作ラジオドラマ</t>
  </si>
  <si>
    <t>ＴＶドキュメント</t>
  </si>
  <si>
    <t>創作ＴＶドラマ</t>
  </si>
  <si>
    <t>【アナウンス・朗読共通】</t>
    <rPh sb="9" eb="11">
      <t>キョウツウ</t>
    </rPh>
    <phoneticPr fontId="2"/>
  </si>
  <si>
    <t>　・氏名ﾖﾐｶﾞﾅは半角ｶﾀｶﾅで入力し、姓と名の間に半角の空白を１文字挿入して下さい。</t>
    <rPh sb="2" eb="4">
      <t>シメイ</t>
    </rPh>
    <phoneticPr fontId="2"/>
  </si>
  <si>
    <t>　　　　　また、送られてきたデータをそのまま使用しますので、誤字等は各校でチェックの上、送付して下さい。</t>
    <phoneticPr fontId="2"/>
  </si>
  <si>
    <t>略称</t>
    <rPh sb="0" eb="2">
      <t>リャクショウ</t>
    </rPh>
    <phoneticPr fontId="2"/>
  </si>
  <si>
    <t>参加</t>
    <rPh sb="0" eb="2">
      <t>サンカ</t>
    </rPh>
    <phoneticPr fontId="2"/>
  </si>
  <si>
    <t>アナ</t>
  </si>
  <si>
    <t>Rドキュ</t>
  </si>
  <si>
    <t>創作R</t>
    <rPh sb="0" eb="2">
      <t>ソウサク</t>
    </rPh>
    <phoneticPr fontId="2"/>
  </si>
  <si>
    <t>TVドキュ</t>
  </si>
  <si>
    <t>創作TV</t>
    <rPh sb="0" eb="2">
      <t>ソウサク</t>
    </rPh>
    <phoneticPr fontId="2"/>
  </si>
  <si>
    <t>郵送</t>
    <rPh sb="0" eb="2">
      <t>ユウソウ</t>
    </rPh>
    <phoneticPr fontId="2"/>
  </si>
  <si>
    <t>備考</t>
    <rPh sb="0" eb="2">
      <t>ビコウ</t>
    </rPh>
    <phoneticPr fontId="2"/>
  </si>
  <si>
    <t>個人部門
エントリー
人数</t>
    <rPh sb="0" eb="2">
      <t>コジン</t>
    </rPh>
    <rPh sb="2" eb="4">
      <t>ブモン</t>
    </rPh>
    <rPh sb="11" eb="13">
      <t>ニンズウ</t>
    </rPh>
    <phoneticPr fontId="2"/>
  </si>
  <si>
    <t>番組部門
エントリー数</t>
    <rPh sb="0" eb="2">
      <t>バングミ</t>
    </rPh>
    <rPh sb="2" eb="4">
      <t>ブモン</t>
    </rPh>
    <rPh sb="10" eb="11">
      <t>スウ</t>
    </rPh>
    <phoneticPr fontId="2"/>
  </si>
  <si>
    <t>参加費
合計</t>
    <rPh sb="0" eb="2">
      <t>サンカ</t>
    </rPh>
    <rPh sb="2" eb="3">
      <t>ヒ</t>
    </rPh>
    <rPh sb="4" eb="6">
      <t>ゴウケイ</t>
    </rPh>
    <phoneticPr fontId="2"/>
  </si>
  <si>
    <t>■学校データ</t>
    <rPh sb="1" eb="3">
      <t>ガッコウ</t>
    </rPh>
    <phoneticPr fontId="12"/>
  </si>
  <si>
    <t>学校番号→</t>
    <rPh sb="0" eb="2">
      <t>ガッコウ</t>
    </rPh>
    <rPh sb="2" eb="4">
      <t>バンゴウ</t>
    </rPh>
    <phoneticPr fontId="12"/>
  </si>
  <si>
    <t>項目</t>
    <rPh sb="0" eb="2">
      <t>コウモク</t>
    </rPh>
    <phoneticPr fontId="12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</si>
  <si>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2"/>
  </si>
  <si>
    <t>学校名</t>
    <rPh sb="0" eb="2">
      <t>ガッコウ</t>
    </rPh>
    <rPh sb="2" eb="3">
      <t>メイ</t>
    </rPh>
    <phoneticPr fontId="12"/>
  </si>
  <si>
    <t>郵便番号</t>
    <rPh sb="0" eb="4">
      <t>ユウビンバンゴウ</t>
    </rPh>
    <phoneticPr fontId="12"/>
  </si>
  <si>
    <t>学校住所</t>
    <rPh sb="0" eb="2">
      <t>ガッコウ</t>
    </rPh>
    <rPh sb="2" eb="4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</si>
  <si>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</si>
  <si>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2"/>
  </si>
  <si>
    <t>（プログラム用）</t>
    <rPh sb="6" eb="7">
      <t>ヨウ</t>
    </rPh>
    <phoneticPr fontId="12"/>
  </si>
  <si>
    <t>（正式名称）</t>
    <rPh sb="1" eb="3">
      <t>セイシキ</t>
    </rPh>
    <rPh sb="3" eb="5">
      <t>メイショウ</t>
    </rPh>
    <phoneticPr fontId="12"/>
  </si>
  <si>
    <t>（半角）</t>
    <rPh sb="1" eb="3">
      <t>ハンカク</t>
    </rPh>
    <phoneticPr fontId="12"/>
  </si>
  <si>
    <t>（「兵庫県」は不要）</t>
    <rPh sb="2" eb="5">
      <t>ヒョウゴケン</t>
    </rPh>
    <rPh sb="7" eb="9">
      <t>フヨウ</t>
    </rPh>
    <phoneticPr fontId="12"/>
  </si>
  <si>
    <t>例</t>
    <rPh sb="0" eb="1">
      <t>レイ</t>
    </rPh>
    <phoneticPr fontId="12"/>
  </si>
  <si>
    <t>県立</t>
    <rPh sb="0" eb="2">
      <t>ケンリツ</t>
    </rPh>
    <phoneticPr fontId="12"/>
  </si>
  <si>
    <t>三ノ宮</t>
    <rPh sb="0" eb="1">
      <t>サン</t>
    </rPh>
    <rPh sb="2" eb="3">
      <t>ミヤ</t>
    </rPh>
    <phoneticPr fontId="12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</si>
  <si>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2"/>
  </si>
  <si>
    <t>999-9999</t>
    <phoneticPr fontId="12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</si>
  <si>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2"/>
  </si>
  <si>
    <t>9999-99-9999</t>
    <phoneticPr fontId="12"/>
  </si>
  <si>
    <t>9999-99-9998</t>
    <phoneticPr fontId="12"/>
  </si>
  <si>
    <t>記入欄</t>
    <rPh sb="0" eb="2">
      <t>キニュウ</t>
    </rPh>
    <rPh sb="2" eb="3">
      <t>ラン</t>
    </rPh>
    <phoneticPr fontId="12"/>
  </si>
  <si>
    <t>■顧問データ</t>
    <rPh sb="1" eb="3">
      <t>コモン</t>
    </rPh>
    <phoneticPr fontId="12"/>
  </si>
  <si>
    <t>氏名</t>
    <rPh sb="0" eb="2">
      <t>シメイ</t>
    </rPh>
    <phoneticPr fontId="12"/>
  </si>
  <si>
    <t>連絡先メールアドレス</t>
    <rPh sb="0" eb="3">
      <t>レンラクサキ</t>
    </rPh>
    <phoneticPr fontId="12"/>
  </si>
  <si>
    <t>携帯番号</t>
    <rPh sb="0" eb="2">
      <t>ケイタイ</t>
    </rPh>
    <rPh sb="2" eb="4">
      <t>バンゴウ</t>
    </rPh>
    <phoneticPr fontId="12"/>
  </si>
  <si>
    <t>携帯メールアドレス</t>
    <rPh sb="0" eb="2">
      <t>ケイタイ</t>
    </rPh>
    <phoneticPr fontId="12"/>
  </si>
  <si>
    <t>代表顧問</t>
    <rPh sb="0" eb="2">
      <t>ダイヒョウ</t>
    </rPh>
    <rPh sb="2" eb="4">
      <t>コモン</t>
    </rPh>
    <phoneticPr fontId="2"/>
  </si>
  <si>
    <t>代表顧問</t>
    <rPh sb="0" eb="2">
      <t>ダイヒョウ</t>
    </rPh>
    <rPh sb="2" eb="4">
      <t>コモン</t>
    </rPh>
    <phoneticPr fontId="12"/>
  </si>
  <si>
    <t>引率顧問</t>
    <rPh sb="0" eb="2">
      <t>インソツ</t>
    </rPh>
    <rPh sb="2" eb="4">
      <t>コモン</t>
    </rPh>
    <phoneticPr fontId="2"/>
  </si>
  <si>
    <t>引率顧問</t>
    <rPh sb="0" eb="2">
      <t>インソツ</t>
    </rPh>
    <rPh sb="2" eb="4">
      <t>コモン</t>
    </rPh>
    <phoneticPr fontId="12"/>
  </si>
  <si>
    <t>■エントリーデータ</t>
    <phoneticPr fontId="12"/>
  </si>
  <si>
    <t>部門番号</t>
    <rPh sb="0" eb="2">
      <t>ブモン</t>
    </rPh>
    <rPh sb="2" eb="4">
      <t>バンゴウ</t>
    </rPh>
    <phoneticPr fontId="12"/>
  </si>
  <si>
    <t>部門</t>
    <rPh sb="0" eb="2">
      <t>ブモン</t>
    </rPh>
    <phoneticPr fontId="12"/>
  </si>
  <si>
    <t>人数</t>
    <rPh sb="0" eb="2">
      <t>ニンズウ</t>
    </rPh>
    <phoneticPr fontId="12"/>
  </si>
  <si>
    <t>学年</t>
    <rPh sb="0" eb="2">
      <t>ガクネン</t>
    </rPh>
    <phoneticPr fontId="12"/>
  </si>
  <si>
    <t>アナ・朗氏名</t>
    <rPh sb="3" eb="4">
      <t>ロウ</t>
    </rPh>
    <rPh sb="4" eb="6">
      <t>シメイ</t>
    </rPh>
    <phoneticPr fontId="12"/>
  </si>
  <si>
    <t>番組名</t>
    <rPh sb="0" eb="2">
      <t>バングミ</t>
    </rPh>
    <rPh sb="2" eb="3">
      <t>メイ</t>
    </rPh>
    <phoneticPr fontId="12"/>
  </si>
  <si>
    <t>番組よみ方</t>
    <rPh sb="0" eb="2">
      <t>バングミ</t>
    </rPh>
    <rPh sb="4" eb="5">
      <t>カタ</t>
    </rPh>
    <phoneticPr fontId="12"/>
  </si>
  <si>
    <t>作品</t>
    <rPh sb="0" eb="2">
      <t>サクヒン</t>
    </rPh>
    <phoneticPr fontId="12"/>
  </si>
  <si>
    <t>朗読作品</t>
    <rPh sb="0" eb="2">
      <t>ロウドク</t>
    </rPh>
    <rPh sb="2" eb="4">
      <t>サクヒン</t>
    </rPh>
    <phoneticPr fontId="12"/>
  </si>
  <si>
    <t>番組制作代表者</t>
    <rPh sb="0" eb="2">
      <t>バングミ</t>
    </rPh>
    <rPh sb="2" eb="4">
      <t>セイサク</t>
    </rPh>
    <rPh sb="4" eb="7">
      <t>ダイヒョウシャ</t>
    </rPh>
    <phoneticPr fontId="12"/>
  </si>
  <si>
    <t>（15文字以内）</t>
    <rPh sb="3" eb="5">
      <t>モジ</t>
    </rPh>
    <rPh sb="5" eb="7">
      <t>イナイ</t>
    </rPh>
    <phoneticPr fontId="12"/>
  </si>
  <si>
    <t>番号</t>
    <rPh sb="0" eb="2">
      <t>バンゴウ</t>
    </rPh>
    <phoneticPr fontId="12"/>
  </si>
  <si>
    <t>作品番号</t>
    <rPh sb="0" eb="2">
      <t>サクヒン</t>
    </rPh>
    <rPh sb="2" eb="4">
      <t>バンゴウ</t>
    </rPh>
    <phoneticPr fontId="12"/>
  </si>
  <si>
    <t>学校名→</t>
    <rPh sb="0" eb="2">
      <t>ガッコウ</t>
    </rPh>
    <rPh sb="2" eb="3">
      <t>メイ</t>
    </rPh>
    <phoneticPr fontId="2"/>
  </si>
  <si>
    <t>ｴﾝﾄﾘｰ時点での
部員数</t>
    <rPh sb="5" eb="7">
      <t>ジテン</t>
    </rPh>
    <rPh sb="10" eb="12">
      <t>ブイン</t>
    </rPh>
    <rPh sb="12" eb="13">
      <t>スウ</t>
    </rPh>
    <phoneticPr fontId="12"/>
  </si>
  <si>
    <t>アナウンス</t>
    <phoneticPr fontId="12"/>
  </si>
  <si>
    <t>朗読</t>
    <rPh sb="0" eb="2">
      <t>ロウドク</t>
    </rPh>
    <phoneticPr fontId="12"/>
  </si>
  <si>
    <t>ラジオドキュメント</t>
    <phoneticPr fontId="12"/>
  </si>
  <si>
    <t>ラジオドラマ</t>
    <phoneticPr fontId="12"/>
  </si>
  <si>
    <t>テレビドキュメント</t>
    <phoneticPr fontId="12"/>
  </si>
  <si>
    <t>テレビドラマ</t>
    <phoneticPr fontId="12"/>
  </si>
  <si>
    <t>研究発表</t>
    <rPh sb="0" eb="2">
      <t>ケンキュウ</t>
    </rPh>
    <rPh sb="2" eb="4">
      <t>ハッピョウ</t>
    </rPh>
    <phoneticPr fontId="12"/>
  </si>
  <si>
    <t>下の番号から選択（1～5または空欄のみ）↑</t>
    <rPh sb="0" eb="1">
      <t>シタ</t>
    </rPh>
    <rPh sb="2" eb="4">
      <t>バンゴウ</t>
    </rPh>
    <rPh sb="6" eb="8">
      <t>センタク</t>
    </rPh>
    <rPh sb="15" eb="17">
      <t>クウラン</t>
    </rPh>
    <phoneticPr fontId="12"/>
  </si>
  <si>
    <t>学校名ﾖﾐｶﾞﾅ
半角ｶﾀｶﾅ</t>
    <rPh sb="0" eb="2">
      <t>ガッコウ</t>
    </rPh>
    <rPh sb="2" eb="3">
      <t>メイ</t>
    </rPh>
    <rPh sb="9" eb="11">
      <t>ハンカク</t>
    </rPh>
    <phoneticPr fontId="12"/>
  </si>
  <si>
    <t>ｻﾝﾉﾐﾔ</t>
    <phoneticPr fontId="12"/>
  </si>
  <si>
    <t>氏名ﾖﾐｶﾞﾅ</t>
    <rPh sb="0" eb="2">
      <t>シメイ</t>
    </rPh>
    <phoneticPr fontId="12"/>
  </si>
  <si>
    <t>（半角ｶﾀｶﾅ）</t>
    <rPh sb="1" eb="3">
      <t>ハンカク</t>
    </rPh>
    <phoneticPr fontId="12"/>
  </si>
  <si>
    <t>(3)用紙（「参加申込書no1」「参加申込書no2」）の送付先（郵送）</t>
    <rPh sb="7" eb="9">
      <t>サンカ</t>
    </rPh>
    <rPh sb="9" eb="12">
      <t>モウシコミショ</t>
    </rPh>
    <rPh sb="17" eb="19">
      <t>サンカ</t>
    </rPh>
    <rPh sb="19" eb="22">
      <t>モウシコミショ</t>
    </rPh>
    <rPh sb="32" eb="34">
      <t>ユウソウ</t>
    </rPh>
    <phoneticPr fontId="2"/>
  </si>
  <si>
    <t>神戸　太郎</t>
    <rPh sb="0" eb="2">
      <t>コウベ</t>
    </rPh>
    <rPh sb="3" eb="5">
      <t>タロウ</t>
    </rPh>
    <phoneticPr fontId="2"/>
  </si>
  <si>
    <t>xxxx@xxxx.xxx.xx</t>
    <phoneticPr fontId="2"/>
  </si>
  <si>
    <t>999-9999-9999</t>
    <phoneticPr fontId="2"/>
  </si>
  <si>
    <t>xxxxx@xxx.xx.xx</t>
    <phoneticPr fontId="2"/>
  </si>
  <si>
    <t>部員数</t>
    <rPh sb="0" eb="2">
      <t>ブイン</t>
    </rPh>
    <rPh sb="2" eb="3">
      <t>スウ</t>
    </rPh>
    <phoneticPr fontId="2"/>
  </si>
  <si>
    <t>学校名
（プログラム用）</t>
    <rPh sb="10" eb="11">
      <t>ヨウ</t>
    </rPh>
    <phoneticPr fontId="2"/>
  </si>
  <si>
    <t>&lt;学校基礎データ＞</t>
    <rPh sb="1" eb="3">
      <t>ガッコウ</t>
    </rPh>
    <rPh sb="3" eb="5">
      <t>キソ</t>
    </rPh>
    <phoneticPr fontId="2"/>
  </si>
  <si>
    <t>＜エントリー数・金額＞</t>
    <rPh sb="6" eb="7">
      <t>スウ</t>
    </rPh>
    <rPh sb="8" eb="10">
      <t>キンガク</t>
    </rPh>
    <phoneticPr fontId="2"/>
  </si>
  <si>
    <t>＜エントリーデータ＞</t>
    <phoneticPr fontId="2"/>
  </si>
  <si>
    <t>地区番号→</t>
    <rPh sb="0" eb="2">
      <t>チク</t>
    </rPh>
    <rPh sb="2" eb="4">
      <t>バンゴウ</t>
    </rPh>
    <phoneticPr fontId="2"/>
  </si>
  <si>
    <t>地区番号</t>
    <rPh sb="0" eb="2">
      <t>チク</t>
    </rPh>
    <rPh sb="2" eb="4">
      <t>バンゴウ</t>
    </rPh>
    <phoneticPr fontId="2"/>
  </si>
  <si>
    <t>アナ・朗氏名
番組制作代表者</t>
    <rPh sb="3" eb="4">
      <t>ロウ</t>
    </rPh>
    <rPh sb="4" eb="6">
      <t>シメイ</t>
    </rPh>
    <phoneticPr fontId="12"/>
  </si>
  <si>
    <t>氏名ﾖﾐｶﾞﾅ
（半角ｶﾀｶﾅ）</t>
    <rPh sb="0" eb="2">
      <t>シメイ</t>
    </rPh>
    <phoneticPr fontId="12"/>
  </si>
  <si>
    <t>番組名
（15文字以内）</t>
    <rPh sb="0" eb="2">
      <t>バングミ</t>
    </rPh>
    <rPh sb="2" eb="3">
      <t>メイ</t>
    </rPh>
    <phoneticPr fontId="12"/>
  </si>
  <si>
    <t>番組よみ方
（半角ｶﾀｶﾅ）</t>
    <rPh sb="0" eb="2">
      <t>バングミ</t>
    </rPh>
    <rPh sb="4" eb="5">
      <t>カタ</t>
    </rPh>
    <phoneticPr fontId="12"/>
  </si>
  <si>
    <t>朗読作品番号</t>
    <rPh sb="0" eb="2">
      <t>ロウドク</t>
    </rPh>
    <rPh sb="2" eb="4">
      <t>サクヒン</t>
    </rPh>
    <rPh sb="4" eb="6">
      <t>バンゴウ</t>
    </rPh>
    <phoneticPr fontId="12"/>
  </si>
  <si>
    <t>朗読作品名</t>
    <rPh sb="0" eb="2">
      <t>ロウドク</t>
    </rPh>
    <rPh sb="2" eb="4">
      <t>サクヒン</t>
    </rPh>
    <rPh sb="4" eb="5">
      <t>メイ</t>
    </rPh>
    <phoneticPr fontId="12"/>
  </si>
  <si>
    <t>ﾖﾐｶﾞﾅ</t>
    <phoneticPr fontId="2"/>
  </si>
  <si>
    <t>　※「入力用シート」にデータ入力すると「参加申込書no1」「参加申込書no2」に自動的に内容が</t>
    <rPh sb="3" eb="6">
      <t>ニュウリョクヨウ</t>
    </rPh>
    <rPh sb="14" eb="16">
      <t>ニュウリョク</t>
    </rPh>
    <rPh sb="20" eb="22">
      <t>サンカ</t>
    </rPh>
    <rPh sb="22" eb="25">
      <t>モウシコミショ</t>
    </rPh>
    <rPh sb="30" eb="32">
      <t>サンカ</t>
    </rPh>
    <rPh sb="32" eb="35">
      <t>モウシコミショ</t>
    </rPh>
    <rPh sb="40" eb="42">
      <t>ジドウ</t>
    </rPh>
    <rPh sb="42" eb="43">
      <t>テキ</t>
    </rPh>
    <rPh sb="44" eb="46">
      <t>ナイヨウ</t>
    </rPh>
    <phoneticPr fontId="2"/>
  </si>
  <si>
    <t>代表顧問
連絡先</t>
    <rPh sb="0" eb="2">
      <t>ダイヒョウ</t>
    </rPh>
    <phoneticPr fontId="2"/>
  </si>
  <si>
    <t>〒</t>
    <phoneticPr fontId="2"/>
  </si>
  <si>
    <t>TEL：</t>
    <phoneticPr fontId="2"/>
  </si>
  <si>
    <t>　　　   　</t>
    <phoneticPr fontId="2"/>
  </si>
  <si>
    <t>FAX：</t>
    <phoneticPr fontId="2"/>
  </si>
  <si>
    <t>地区番号</t>
    <rPh sb="0" eb="2">
      <t>チク</t>
    </rPh>
    <rPh sb="2" eb="4">
      <t>バンゴウ</t>
    </rPh>
    <phoneticPr fontId="18"/>
  </si>
  <si>
    <t>阪神・丹有</t>
    <rPh sb="0" eb="2">
      <t>ハンシン</t>
    </rPh>
    <rPh sb="3" eb="5">
      <t>タンユウ</t>
    </rPh>
    <phoneticPr fontId="18"/>
  </si>
  <si>
    <t>神戸</t>
    <rPh sb="0" eb="2">
      <t>コウベ</t>
    </rPh>
    <phoneticPr fontId="18"/>
  </si>
  <si>
    <t>東播・淡路</t>
    <rPh sb="0" eb="1">
      <t>トウ</t>
    </rPh>
    <rPh sb="1" eb="2">
      <t>バン</t>
    </rPh>
    <rPh sb="3" eb="5">
      <t>アワジ</t>
    </rPh>
    <phoneticPr fontId="18"/>
  </si>
  <si>
    <t>西播・但馬</t>
    <rPh sb="0" eb="2">
      <t>セイバン</t>
    </rPh>
    <rPh sb="3" eb="5">
      <t>タジマ</t>
    </rPh>
    <phoneticPr fontId="18"/>
  </si>
  <si>
    <t>西宮今津</t>
    <phoneticPr fontId="18"/>
  </si>
  <si>
    <t>西宮香風</t>
    <phoneticPr fontId="2"/>
  </si>
  <si>
    <t>市立西宮</t>
    <phoneticPr fontId="2"/>
  </si>
  <si>
    <t>県立阪神昆陽</t>
    <rPh sb="0" eb="2">
      <t>ケンリツ</t>
    </rPh>
    <phoneticPr fontId="2"/>
  </si>
  <si>
    <t>国際</t>
    <phoneticPr fontId="2"/>
  </si>
  <si>
    <t>武庫荘総合</t>
    <phoneticPr fontId="2"/>
  </si>
  <si>
    <t>篠山東雲</t>
    <rPh sb="0" eb="2">
      <t>ササヤマ</t>
    </rPh>
    <phoneticPr fontId="5"/>
  </si>
  <si>
    <t xml:space="preserve">県立芦屋国際中等教育学校 </t>
    <phoneticPr fontId="2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</si>
  <si>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</si>
  <si>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</si>
  <si>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</si>
  <si>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芦屋学園</t>
    <rPh sb="2" eb="4">
      <t>ガクエン</t>
    </rPh>
    <phoneticPr fontId="2"/>
  </si>
  <si>
    <t>武庫川女子大学附属</t>
    <rPh sb="3" eb="5">
      <t>ジョシ</t>
    </rPh>
    <rPh sb="5" eb="7">
      <t>ダイガク</t>
    </rPh>
    <phoneticPr fontId="2"/>
  </si>
  <si>
    <t>１地区その他の学校</t>
    <rPh sb="1" eb="3">
      <t>チク</t>
    </rPh>
    <phoneticPr fontId="2"/>
  </si>
  <si>
    <t>神戸鈴蘭台</t>
    <phoneticPr fontId="2"/>
  </si>
  <si>
    <t>定・神戸工業</t>
    <rPh sb="0" eb="1">
      <t>テイ</t>
    </rPh>
    <phoneticPr fontId="2"/>
  </si>
  <si>
    <t>市立六甲ｱｲﾗﾝﾄﾞ</t>
    <rPh sb="0" eb="2">
      <t>シリツ</t>
    </rPh>
    <phoneticPr fontId="18"/>
  </si>
  <si>
    <t>市立科学技術</t>
    <phoneticPr fontId="2"/>
  </si>
  <si>
    <t>市立葺合</t>
    <rPh sb="0" eb="2">
      <t>シリツ</t>
    </rPh>
    <phoneticPr fontId="2"/>
  </si>
  <si>
    <t>市立摩耶兵庫</t>
    <rPh sb="0" eb="2">
      <t>シリツ</t>
    </rPh>
    <phoneticPr fontId="18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</si>
  <si>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</si>
  <si>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</si>
  <si>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</si>
  <si>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</si>
  <si>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</si>
  <si>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</si>
  <si>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</si>
  <si>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</si>
  <si>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神戸弘陵</t>
    <phoneticPr fontId="2"/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</si>
  <si>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</si>
  <si>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</si>
  <si>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啓明学院</t>
    <phoneticPr fontId="2"/>
  </si>
  <si>
    <t>神戸国際</t>
    <phoneticPr fontId="2"/>
  </si>
  <si>
    <t>２地区その他の学校</t>
    <rPh sb="1" eb="3">
      <t>チク</t>
    </rPh>
    <phoneticPr fontId="2"/>
  </si>
  <si>
    <t>洲本・定</t>
    <phoneticPr fontId="2"/>
  </si>
  <si>
    <t>淡路三原</t>
    <rPh sb="0" eb="2">
      <t>アワジ</t>
    </rPh>
    <rPh sb="2" eb="4">
      <t>ミハラ</t>
    </rPh>
    <phoneticPr fontId="2"/>
  </si>
  <si>
    <t>小野工業・定</t>
    <phoneticPr fontId="2"/>
  </si>
  <si>
    <t>３地区その他の学校</t>
    <rPh sb="1" eb="3">
      <t>チク</t>
    </rPh>
    <phoneticPr fontId="2"/>
  </si>
  <si>
    <t>飾磨工業・多</t>
    <phoneticPr fontId="2"/>
  </si>
  <si>
    <t>相生産業・定</t>
    <phoneticPr fontId="2"/>
  </si>
  <si>
    <t>県立大附属</t>
    <rPh sb="0" eb="2">
      <t>ケンリツ</t>
    </rPh>
    <phoneticPr fontId="2"/>
  </si>
  <si>
    <t>豊岡総合</t>
    <rPh sb="0" eb="1">
      <t>トヨ</t>
    </rPh>
    <phoneticPr fontId="2"/>
  </si>
  <si>
    <t>龍野北</t>
    <phoneticPr fontId="2"/>
  </si>
  <si>
    <t>東洋大附姫路</t>
    <phoneticPr fontId="2"/>
  </si>
  <si>
    <t>近大附豊岡</t>
    <phoneticPr fontId="2"/>
  </si>
  <si>
    <t>自由ヶ丘</t>
    <rPh sb="0" eb="2">
      <t>ジユウ</t>
    </rPh>
    <rPh sb="3" eb="4">
      <t>オカ</t>
    </rPh>
    <phoneticPr fontId="19"/>
  </si>
  <si>
    <t>４地区その他の学校</t>
    <rPh sb="1" eb="3">
      <t>チク</t>
    </rPh>
    <phoneticPr fontId="2"/>
  </si>
  <si>
    <t>「readme」「学校番号」「入力用シート」「参加申込書no1」「参加申込書no2」「事務局使用」の６つのシートがあります。</t>
    <rPh sb="9" eb="11">
      <t>ガッコウ</t>
    </rPh>
    <rPh sb="11" eb="13">
      <t>バンゴウ</t>
    </rPh>
    <rPh sb="15" eb="18">
      <t>ニュウリョクヨウ</t>
    </rPh>
    <rPh sb="23" eb="25">
      <t>サンカ</t>
    </rPh>
    <rPh sb="25" eb="28">
      <t>モウシコミショ</t>
    </rPh>
    <rPh sb="33" eb="35">
      <t>サンカ</t>
    </rPh>
    <rPh sb="35" eb="38">
      <t>モウシコミショ</t>
    </rPh>
    <rPh sb="43" eb="46">
      <t>ジムキョク</t>
    </rPh>
    <rPh sb="46" eb="48">
      <t>シヨウ</t>
    </rPh>
    <phoneticPr fontId="2"/>
  </si>
  <si>
    <t>(1)【入力用シート】への入力について</t>
    <rPh sb="4" eb="6">
      <t>ニュウリョク</t>
    </rPh>
    <rPh sb="6" eb="7">
      <t>ヨウ</t>
    </rPh>
    <phoneticPr fontId="2"/>
  </si>
  <si>
    <t>　・セルの色が白い部分に必要事項を入力してください。</t>
    <rPh sb="5" eb="6">
      <t>イロ</t>
    </rPh>
    <rPh sb="7" eb="8">
      <t>シロ</t>
    </rPh>
    <rPh sb="9" eb="11">
      <t>ブブン</t>
    </rPh>
    <rPh sb="12" eb="14">
      <t>ヒツヨウ</t>
    </rPh>
    <rPh sb="14" eb="16">
      <t>ジコウ</t>
    </rPh>
    <rPh sb="17" eb="19">
      <t>ニュウリョク</t>
    </rPh>
    <phoneticPr fontId="2"/>
  </si>
  <si>
    <t>　・特に、以下の点、ご注意ください。</t>
    <rPh sb="2" eb="3">
      <t>トク</t>
    </rPh>
    <rPh sb="5" eb="7">
      <t>イカ</t>
    </rPh>
    <rPh sb="8" eb="9">
      <t>テン</t>
    </rPh>
    <rPh sb="11" eb="13">
      <t>チュウイ</t>
    </rPh>
    <phoneticPr fontId="2"/>
  </si>
  <si>
    <t>ラジオドラマ部門</t>
    <phoneticPr fontId="2"/>
  </si>
  <si>
    <t>【学校データ】</t>
    <rPh sb="1" eb="3">
      <t>ガッコウ</t>
    </rPh>
    <phoneticPr fontId="2"/>
  </si>
  <si>
    <t>　・学校番号は「学校番号」シートを参照してください。</t>
    <rPh sb="2" eb="4">
      <t>ガッコウ</t>
    </rPh>
    <rPh sb="4" eb="6">
      <t>バンゴウ</t>
    </rPh>
    <rPh sb="8" eb="10">
      <t>ガッコウ</t>
    </rPh>
    <rPh sb="10" eb="12">
      <t>バンゴウ</t>
    </rPh>
    <rPh sb="17" eb="19">
      <t>サンショウ</t>
    </rPh>
    <phoneticPr fontId="2"/>
  </si>
  <si>
    <t>郵送の「参加申込書no1」には、「参加費の振込票兼受領書のコピー」と「部登録費の領収書のコピー」を貼付してください。</t>
    <rPh sb="0" eb="2">
      <t>ユウソウ</t>
    </rPh>
    <rPh sb="4" eb="6">
      <t>サンカ</t>
    </rPh>
    <rPh sb="6" eb="9">
      <t>モウシコミショ</t>
    </rPh>
    <rPh sb="17" eb="19">
      <t>サンカ</t>
    </rPh>
    <rPh sb="19" eb="20">
      <t>ヒ</t>
    </rPh>
    <rPh sb="21" eb="23">
      <t>フリコミ</t>
    </rPh>
    <rPh sb="23" eb="24">
      <t>ヒョウ</t>
    </rPh>
    <rPh sb="24" eb="25">
      <t>ケン</t>
    </rPh>
    <rPh sb="25" eb="28">
      <t>ジュリョウショ</t>
    </rPh>
    <rPh sb="35" eb="36">
      <t>ブ</t>
    </rPh>
    <rPh sb="36" eb="38">
      <t>トウロク</t>
    </rPh>
    <rPh sb="38" eb="39">
      <t>ヒ</t>
    </rPh>
    <rPh sb="40" eb="43">
      <t>リョウシュウショ</t>
    </rPh>
    <rPh sb="49" eb="51">
      <t>テンプ</t>
    </rPh>
    <phoneticPr fontId="2"/>
  </si>
  <si>
    <t>携帯電話
番号</t>
    <phoneticPr fontId="2"/>
  </si>
  <si>
    <t>部登録ID</t>
    <rPh sb="0" eb="1">
      <t>ブ</t>
    </rPh>
    <rPh sb="1" eb="3">
      <t>トウロク</t>
    </rPh>
    <phoneticPr fontId="2"/>
  </si>
  <si>
    <t>部登録ID→</t>
    <rPh sb="0" eb="1">
      <t>ブ</t>
    </rPh>
    <rPh sb="1" eb="3">
      <t>トウロク</t>
    </rPh>
    <phoneticPr fontId="2"/>
  </si>
  <si>
    <t>　・部登録IDは、部登録の際に発行された番号を入力してください。</t>
    <rPh sb="2" eb="3">
      <t>ブ</t>
    </rPh>
    <rPh sb="3" eb="5">
      <t>トウロク</t>
    </rPh>
    <rPh sb="9" eb="10">
      <t>ブ</t>
    </rPh>
    <rPh sb="10" eb="12">
      <t>トウロク</t>
    </rPh>
    <rPh sb="13" eb="14">
      <t>サイ</t>
    </rPh>
    <rPh sb="15" eb="17">
      <t>ハッコウ</t>
    </rPh>
    <rPh sb="20" eb="22">
      <t>バンゴウ</t>
    </rPh>
    <rPh sb="23" eb="25">
      <t>ニュウリョク</t>
    </rPh>
    <phoneticPr fontId="2"/>
  </si>
  <si>
    <t>携帯電話
ｱﾄﾞﾚｽ</t>
    <phoneticPr fontId="2"/>
  </si>
  <si>
    <t>〒658-0045</t>
    <phoneticPr fontId="2"/>
  </si>
  <si>
    <t>神戸市東灘区御影石町4-1-1</t>
    <rPh sb="0" eb="3">
      <t>コウベシ</t>
    </rPh>
    <rPh sb="3" eb="6">
      <t>ヒガシナダク</t>
    </rPh>
    <rPh sb="6" eb="10">
      <t>ミカゲイシマチ</t>
    </rPh>
    <phoneticPr fontId="2"/>
  </si>
  <si>
    <t>県立御影高等学校</t>
    <rPh sb="0" eb="2">
      <t>ケンリツ</t>
    </rPh>
    <rPh sb="2" eb="4">
      <t>ミカゲ</t>
    </rPh>
    <rPh sb="4" eb="6">
      <t>コウトウ</t>
    </rPh>
    <rPh sb="6" eb="8">
      <t>ガッコウ</t>
    </rPh>
    <phoneticPr fontId="2"/>
  </si>
  <si>
    <t>高校放送コンテスト実行委員会事務局　江崎陽子　宛</t>
    <rPh sb="18" eb="20">
      <t>エザキ</t>
    </rPh>
    <rPh sb="20" eb="22">
      <t>ヨウコ</t>
    </rPh>
    <phoneticPr fontId="2"/>
  </si>
  <si>
    <t>高校放送コンテスト実行委員会事務局　江崎陽子</t>
    <rPh sb="18" eb="20">
      <t>エザキ</t>
    </rPh>
    <rPh sb="20" eb="22">
      <t>ヨウコ</t>
    </rPh>
    <phoneticPr fontId="2"/>
  </si>
  <si>
    <t>e-mail  yez@hyogo-c.ed.jp</t>
    <phoneticPr fontId="2"/>
  </si>
  <si>
    <t>Tel 078-841-1501</t>
    <phoneticPr fontId="2"/>
  </si>
  <si>
    <t>Fax 078-841-1503</t>
    <phoneticPr fontId="2"/>
  </si>
  <si>
    <t>姫路女学院</t>
    <rPh sb="0" eb="2">
      <t>ヒメジ</t>
    </rPh>
    <rPh sb="2" eb="5">
      <t>ジョガクイン</t>
    </rPh>
    <phoneticPr fontId="2"/>
  </si>
  <si>
    <t>蒼開</t>
    <rPh sb="0" eb="1">
      <t>ソウ</t>
    </rPh>
    <rPh sb="1" eb="2">
      <t>カイ</t>
    </rPh>
    <phoneticPr fontId="2"/>
  </si>
  <si>
    <t>夙川</t>
    <rPh sb="0" eb="2">
      <t>シュクガワ</t>
    </rPh>
    <phoneticPr fontId="18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</si>
  <si>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</si>
  <si>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</si>
  <si>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</si>
  <si>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県立視覚特別支援</t>
    <rPh sb="0" eb="2">
      <t>ケンリツ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</si>
  <si>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</si>
  <si>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作品名 ※和文・英文に関係なく15字以内</t>
    <rPh sb="0" eb="2">
      <t>サクヒン</t>
    </rPh>
    <rPh sb="2" eb="3">
      <t>メイ</t>
    </rPh>
    <phoneticPr fontId="2"/>
  </si>
  <si>
    <t>yez@hyogo-c.ed.jp</t>
    <phoneticPr fontId="2"/>
  </si>
  <si>
    <t>　　兵庫県大会に参加申し込みます。</t>
    <rPh sb="2" eb="5">
      <t>ヒョウゴケン</t>
    </rPh>
    <rPh sb="5" eb="7">
      <t>タイカイ</t>
    </rPh>
    <rPh sb="8" eb="10">
      <t>サンカ</t>
    </rPh>
    <rPh sb="10" eb="11">
      <t>モウ</t>
    </rPh>
    <rPh sb="12" eb="13">
      <t>コ</t>
    </rPh>
    <phoneticPr fontId="2"/>
  </si>
  <si>
    <t>（ここに、部登録の際の登録費８０００円の領収書のコピーを貼付してください）</t>
    <rPh sb="5" eb="6">
      <t>ブ</t>
    </rPh>
    <rPh sb="6" eb="8">
      <t>トウロク</t>
    </rPh>
    <rPh sb="9" eb="10">
      <t>サイ</t>
    </rPh>
    <rPh sb="11" eb="13">
      <t>トウロク</t>
    </rPh>
    <rPh sb="13" eb="14">
      <t>ヒ</t>
    </rPh>
    <rPh sb="18" eb="19">
      <t>エン</t>
    </rPh>
    <rPh sb="20" eb="23">
      <t>リョウシュウショ</t>
    </rPh>
    <rPh sb="28" eb="30">
      <t>テンプ</t>
    </rPh>
    <phoneticPr fontId="2"/>
  </si>
  <si>
    <t>エントリー数</t>
    <rPh sb="5" eb="6">
      <t>スウ</t>
    </rPh>
    <phoneticPr fontId="2"/>
  </si>
  <si>
    <t>個人PCﾒｰﾙｱﾄﾞﾚｽ</t>
    <phoneticPr fontId="2"/>
  </si>
  <si>
    <t>（ここに、参加費の振込票兼受領書のコピーを添付してください）　　</t>
    <rPh sb="21" eb="23">
      <t>テンプ</t>
    </rPh>
    <phoneticPr fontId="2"/>
  </si>
  <si>
    <t>引率予定</t>
    <rPh sb="0" eb="2">
      <t>インソツ</t>
    </rPh>
    <rPh sb="2" eb="4">
      <t>ヨテイ</t>
    </rPh>
    <phoneticPr fontId="2"/>
  </si>
  <si>
    <t>予選</t>
    <rPh sb="0" eb="2">
      <t>ヨセン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</si>
  <si>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</si>
  <si>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</si>
  <si>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運営</t>
    <rPh sb="0" eb="2">
      <t>ウンエイ</t>
    </rPh>
    <phoneticPr fontId="2"/>
  </si>
  <si>
    <t>○</t>
    <phoneticPr fontId="2"/>
  </si>
  <si>
    <t>×</t>
    <phoneticPr fontId="2"/>
  </si>
  <si>
    <t>番号</t>
    <rPh sb="0" eb="2">
      <t>バンゴウ</t>
    </rPh>
    <phoneticPr fontId="2"/>
  </si>
  <si>
    <t>役割</t>
    <rPh sb="0" eb="2">
      <t>ヤクワリ</t>
    </rPh>
    <phoneticPr fontId="2"/>
  </si>
  <si>
    <t>希望する役割</t>
    <rPh sb="0" eb="2">
      <t>キボウ</t>
    </rPh>
    <rPh sb="4" eb="6">
      <t>ヤクワリ</t>
    </rPh>
    <phoneticPr fontId="2"/>
  </si>
  <si>
    <t>希望役割番号</t>
    <rPh sb="0" eb="2">
      <t>キボウ</t>
    </rPh>
    <rPh sb="2" eb="4">
      <t>ヤクワリ</t>
    </rPh>
    <rPh sb="4" eb="6">
      <t>バンゴウ</t>
    </rPh>
    <phoneticPr fontId="2"/>
  </si>
  <si>
    <t>希望役割名</t>
    <rPh sb="0" eb="2">
      <t>キボウ</t>
    </rPh>
    <rPh sb="2" eb="4">
      <t>ヤクワリ</t>
    </rPh>
    <rPh sb="4" eb="5">
      <t>メイ</t>
    </rPh>
    <phoneticPr fontId="2"/>
  </si>
  <si>
    <t>アナ朗審査</t>
    <rPh sb="2" eb="3">
      <t>ロウ</t>
    </rPh>
    <rPh sb="3" eb="5">
      <t>シンサ</t>
    </rPh>
    <phoneticPr fontId="2"/>
  </si>
  <si>
    <t>番組審査</t>
    <rPh sb="0" eb="2">
      <t>バングミ</t>
    </rPh>
    <rPh sb="2" eb="4">
      <t>シンサ</t>
    </rPh>
    <phoneticPr fontId="2"/>
  </si>
  <si>
    <t>一任</t>
    <rPh sb="0" eb="2">
      <t>イチニン</t>
    </rPh>
    <phoneticPr fontId="2"/>
  </si>
  <si>
    <t>理事</t>
    <rPh sb="0" eb="2">
      <t>リジ</t>
    </rPh>
    <phoneticPr fontId="2"/>
  </si>
  <si>
    <t>役割番号</t>
    <rPh sb="0" eb="2">
      <t>ヤクワリ</t>
    </rPh>
    <rPh sb="2" eb="4">
      <t>バンゴウ</t>
    </rPh>
    <phoneticPr fontId="2"/>
  </si>
  <si>
    <t>教科書で読む名作　羅生門・蜜柑　ほか</t>
    <rPh sb="0" eb="3">
      <t>キョウカショ</t>
    </rPh>
    <rPh sb="4" eb="5">
      <t>ヨ</t>
    </rPh>
    <rPh sb="6" eb="8">
      <t>メイサク</t>
    </rPh>
    <rPh sb="9" eb="12">
      <t>ラショウモン</t>
    </rPh>
    <rPh sb="13" eb="15">
      <t>ミカン</t>
    </rPh>
    <phoneticPr fontId="2"/>
  </si>
  <si>
    <t>買えない味</t>
    <rPh sb="0" eb="1">
      <t>カ</t>
    </rPh>
    <rPh sb="4" eb="5">
      <t>アジ</t>
    </rPh>
    <phoneticPr fontId="2"/>
  </si>
  <si>
    <t>金の角持つ子どもたち</t>
    <rPh sb="0" eb="6">
      <t>キンノツノモツコ</t>
    </rPh>
    <phoneticPr fontId="2"/>
  </si>
  <si>
    <t>リンバロストの乙女　上・下</t>
    <rPh sb="7" eb="9">
      <t>オトメ</t>
    </rPh>
    <rPh sb="10" eb="11">
      <t>ジョウ</t>
    </rPh>
    <rPh sb="12" eb="13">
      <t>ゲ</t>
    </rPh>
    <phoneticPr fontId="2"/>
  </si>
  <si>
    <t>奥の細道</t>
    <rPh sb="0" eb="1">
      <t>オク</t>
    </rPh>
    <rPh sb="2" eb="4">
      <t>ホソミチ</t>
    </rPh>
    <phoneticPr fontId="2"/>
  </si>
  <si>
    <t>第70回ＮＨＫ杯高校放送コンテスト兵庫県大会
参加申込書 　№１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</si>
  <si>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第70回ＮＨＫ杯高校放送コンテスト　兵庫県大会　エントリー用ファイルについて</t>
    <rPh sb="0" eb="1">
      <t>ダイ</t>
    </rPh>
    <rPh sb="3" eb="4">
      <t>カイ</t>
    </rPh>
    <rPh sb="8" eb="10">
      <t>コウコウ</t>
    </rPh>
    <rPh sb="10" eb="12">
      <t>ホウソウ</t>
    </rPh>
    <phoneticPr fontId="2"/>
  </si>
  <si>
    <r>
      <t>本ファイルに必要事項を入力後、電子メールの添付ファイルで本ファイルのデータを事務局へ送付してください。</t>
    </r>
    <r>
      <rPr>
        <b/>
        <sz val="11"/>
        <color indexed="10"/>
        <rFont val="ＭＳ Ｐゴシック"/>
        <family val="3"/>
        <charset val="128"/>
      </rPr>
      <t>５月８日（月）必着</t>
    </r>
    <r>
      <rPr>
        <sz val="11"/>
        <rFont val="ＭＳ Ｐゴシック"/>
        <family val="3"/>
        <charset val="128"/>
      </rPr>
      <t>。ファイル名には必ず学校名を記入してください。</t>
    </r>
    <rPh sb="0" eb="1">
      <t>ホン</t>
    </rPh>
    <rPh sb="13" eb="14">
      <t>ゴ</t>
    </rPh>
    <rPh sb="28" eb="29">
      <t>ホン</t>
    </rPh>
    <rPh sb="52" eb="53">
      <t>ガツ</t>
    </rPh>
    <rPh sb="54" eb="55">
      <t>ニチ</t>
    </rPh>
    <rPh sb="56" eb="57">
      <t>ゲツ</t>
    </rPh>
    <rPh sb="58" eb="60">
      <t>ヒッチャク</t>
    </rPh>
    <phoneticPr fontId="2"/>
  </si>
  <si>
    <r>
      <t>また、データのメール送信とは別に、本ファイルの「参加申込書no1」「参加申込書no2」のシートを印刷して、事務局へ郵送して下さい。</t>
    </r>
    <r>
      <rPr>
        <b/>
        <sz val="11"/>
        <color indexed="10"/>
        <rFont val="ＭＳ Ｐゴシック"/>
        <family val="3"/>
        <charset val="128"/>
      </rPr>
      <t>５月８日（月）消印有効です。</t>
    </r>
    <rPh sb="10" eb="12">
      <t>ソウシン</t>
    </rPh>
    <rPh sb="14" eb="15">
      <t>ベツ</t>
    </rPh>
    <rPh sb="17" eb="18">
      <t>ホン</t>
    </rPh>
    <rPh sb="24" eb="26">
      <t>サンカ</t>
    </rPh>
    <rPh sb="26" eb="29">
      <t>モウシコミショ</t>
    </rPh>
    <rPh sb="34" eb="36">
      <t>サンカ</t>
    </rPh>
    <rPh sb="36" eb="39">
      <t>モウシコミショ</t>
    </rPh>
    <rPh sb="66" eb="67">
      <t>ガツ</t>
    </rPh>
    <rPh sb="70" eb="71">
      <t>ゲツ</t>
    </rPh>
    <phoneticPr fontId="2"/>
  </si>
  <si>
    <r>
      <t>本ファイルは、</t>
    </r>
    <r>
      <rPr>
        <b/>
        <sz val="11"/>
        <color indexed="10"/>
        <rFont val="ＭＳ Ｐゴシック"/>
        <family val="3"/>
        <charset val="128"/>
      </rPr>
      <t>５月８日（月）</t>
    </r>
    <r>
      <rPr>
        <b/>
        <sz val="11"/>
        <rFont val="ＭＳ Ｐゴシック"/>
        <family val="3"/>
        <charset val="128"/>
      </rPr>
      <t>必着で上記アドレスまで送信をお願いします。</t>
    </r>
    <rPh sb="0" eb="1">
      <t>ホン</t>
    </rPh>
    <rPh sb="8" eb="9">
      <t>ガツ</t>
    </rPh>
    <rPh sb="10" eb="11">
      <t>ニチ</t>
    </rPh>
    <rPh sb="12" eb="13">
      <t>ゲツ</t>
    </rPh>
    <rPh sb="14" eb="16">
      <t>ヒッチャク</t>
    </rPh>
    <rPh sb="17" eb="19">
      <t>ジョウキ</t>
    </rPh>
    <rPh sb="25" eb="27">
      <t>ソウシン</t>
    </rPh>
    <rPh sb="29" eb="30">
      <t>ネガ</t>
    </rPh>
    <phoneticPr fontId="2"/>
  </si>
  <si>
    <r>
      <t>　※エントリーデータ受領後、メールを受領した旨の返信を行います。エントリーデータ送信後、</t>
    </r>
    <r>
      <rPr>
        <b/>
        <sz val="11"/>
        <color indexed="10"/>
        <rFont val="ＭＳ Ｐゴシック"/>
        <family val="3"/>
        <charset val="128"/>
      </rPr>
      <t>５月９日（火）24：00</t>
    </r>
    <r>
      <rPr>
        <b/>
        <sz val="11"/>
        <rFont val="ＭＳ Ｐゴシック"/>
        <family val="3"/>
        <charset val="128"/>
      </rPr>
      <t>までに返信が無い場合、</t>
    </r>
    <rPh sb="10" eb="12">
      <t>ジュリョウ</t>
    </rPh>
    <rPh sb="12" eb="13">
      <t>ゴ</t>
    </rPh>
    <rPh sb="18" eb="20">
      <t>ジュリョウ</t>
    </rPh>
    <rPh sb="22" eb="23">
      <t>ムネ</t>
    </rPh>
    <rPh sb="24" eb="26">
      <t>ヘンシン</t>
    </rPh>
    <rPh sb="27" eb="28">
      <t>オコナ</t>
    </rPh>
    <rPh sb="40" eb="42">
      <t>ソウシン</t>
    </rPh>
    <rPh sb="42" eb="43">
      <t>ゴ</t>
    </rPh>
    <rPh sb="45" eb="46">
      <t>ガツ</t>
    </rPh>
    <rPh sb="47" eb="48">
      <t>ニチ</t>
    </rPh>
    <rPh sb="49" eb="50">
      <t>カ</t>
    </rPh>
    <rPh sb="59" eb="61">
      <t>ヘンシン</t>
    </rPh>
    <rPh sb="62" eb="63">
      <t>ナ</t>
    </rPh>
    <rPh sb="64" eb="66">
      <t>バアイ</t>
    </rPh>
    <phoneticPr fontId="2"/>
  </si>
  <si>
    <r>
      <t>＜お願い＞</t>
    </r>
    <r>
      <rPr>
        <u/>
        <sz val="11"/>
        <rFont val="ＭＳ Ｐゴシック"/>
        <family val="3"/>
        <charset val="128"/>
      </rPr>
      <t>ファイル名を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「（学校番号：半角数字）（高校名）70Nコンエントリー」</t>
    </r>
    <r>
      <rPr>
        <u/>
        <sz val="11"/>
        <rFont val="ＭＳ Ｐゴシック"/>
        <family val="3"/>
        <charset val="128"/>
      </rPr>
      <t>と変更して下さい</t>
    </r>
    <r>
      <rPr>
        <sz val="11"/>
        <rFont val="ＭＳ Ｐゴシック"/>
        <family val="3"/>
        <charset val="128"/>
      </rPr>
      <t>。</t>
    </r>
    <rPh sb="13" eb="15">
      <t>ガッコウ</t>
    </rPh>
    <rPh sb="15" eb="17">
      <t>バンゴウ</t>
    </rPh>
    <rPh sb="18" eb="20">
      <t>ハンカク</t>
    </rPh>
    <rPh sb="20" eb="22">
      <t>スウジ</t>
    </rPh>
    <rPh sb="24" eb="27">
      <t>コウコウメイ</t>
    </rPh>
    <rPh sb="44" eb="45">
      <t>クダ</t>
    </rPh>
    <phoneticPr fontId="2"/>
  </si>
  <si>
    <r>
      <t>メール送信の際には、</t>
    </r>
    <r>
      <rPr>
        <u/>
        <sz val="11"/>
        <rFont val="ＭＳ Ｐゴシック"/>
        <family val="3"/>
        <charset val="128"/>
      </rPr>
      <t>件名を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「（学校番号：半角数字）（高校名）70Nコンエントリー」</t>
    </r>
    <r>
      <rPr>
        <u/>
        <sz val="11"/>
        <rFont val="ＭＳ Ｐゴシック"/>
        <family val="3"/>
        <charset val="128"/>
      </rPr>
      <t>として下さい</t>
    </r>
    <r>
      <rPr>
        <sz val="11"/>
        <rFont val="ＭＳ Ｐゴシック"/>
        <family val="3"/>
        <charset val="128"/>
      </rPr>
      <t>。</t>
    </r>
    <rPh sb="3" eb="5">
      <t>ソウシン</t>
    </rPh>
    <rPh sb="6" eb="7">
      <t>サイ</t>
    </rPh>
    <rPh sb="15" eb="17">
      <t>ガッコウ</t>
    </rPh>
    <rPh sb="17" eb="19">
      <t>バンゴウ</t>
    </rPh>
    <rPh sb="20" eb="22">
      <t>ハンカク</t>
    </rPh>
    <rPh sb="22" eb="24">
      <t>スウジ</t>
    </rPh>
    <rPh sb="28" eb="29">
      <t>メイ</t>
    </rPh>
    <rPh sb="44" eb="45">
      <t>クダ</t>
    </rPh>
    <phoneticPr fontId="2"/>
  </si>
  <si>
    <t>　注１．参加申込書no1とno2を　５月８日（月）消印有効　で事務局へ郵送してください。
　注２．参加申込書の郵送とは別に、本エクセルファイルをコンテスト実行委員会事務局に、
　　　　電子メールで ５月８日（月）必着 で添付送信をお願いします。
　　　　送信先：御影高校　江崎陽子　yez@hyogo-c.ed.jp</t>
    <rPh sb="23" eb="24">
      <t>ゲツ</t>
    </rPh>
    <rPh sb="104" eb="105">
      <t>ゲツ</t>
    </rPh>
    <rPh sb="131" eb="133">
      <t>ミカゲ</t>
    </rPh>
    <rPh sb="133" eb="135">
      <t>コウコウ</t>
    </rPh>
    <rPh sb="136" eb="138">
      <t>エザキ</t>
    </rPh>
    <rPh sb="138" eb="140">
      <t>ヨウコ</t>
    </rPh>
    <phoneticPr fontId="2"/>
  </si>
  <si>
    <t>第70回ＮＨＫ杯高校放送コンテスト兵庫県大会
参加申込書 　№２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</si>
</sst>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HG創英角ｺﾞｼｯｸUB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406">
    <xf numFmtId="0" fontId="0" fillId="0" borderId="0" xfId="0"/>
    <xf numFmtId="0" fontId="0" fillId="2" borderId="0" xfId="0" applyFill="1" applyAlignment="1">
      <alignment shrinkToFit="1"/>
    </xf>
    <xf numFmtId="0" fontId="0" fillId="0" borderId="0" xfId="0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 applyAlignment="1">
      <alignment horizontal="justify"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0" xfId="0" applyFont="1"/>
    <xf numFmtId="0" fontId="1" fillId="0" borderId="0" xfId="4" applyAlignment="1">
      <alignment horizontal="center" vertical="center" shrinkToFit="1"/>
    </xf>
    <xf numFmtId="0" fontId="1" fillId="0" borderId="2" xfId="4" applyBorder="1" applyAlignment="1">
      <alignment shrinkToFit="1"/>
    </xf>
    <xf numFmtId="0" fontId="1" fillId="3" borderId="2" xfId="4" applyFill="1" applyBorder="1" applyAlignment="1">
      <alignment shrinkToFit="1"/>
    </xf>
    <xf numFmtId="0" fontId="1" fillId="0" borderId="0" xfId="4" applyAlignment="1">
      <alignment shrinkToFit="1"/>
    </xf>
    <xf numFmtId="0" fontId="1" fillId="4" borderId="3" xfId="3" applyFill="1" applyBorder="1" applyAlignment="1">
      <alignment horizontal="center" vertical="center" shrinkToFit="1"/>
    </xf>
    <xf numFmtId="0" fontId="1" fillId="5" borderId="4" xfId="3" applyFill="1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20" fillId="0" borderId="5" xfId="0" applyFont="1" applyBorder="1" applyAlignment="1">
      <alignment vertical="center"/>
    </xf>
    <xf numFmtId="0" fontId="1" fillId="0" borderId="6" xfId="3" applyBorder="1" applyAlignment="1">
      <alignment horizontal="center" vertical="center" shrinkToFit="1"/>
    </xf>
    <xf numFmtId="0" fontId="1" fillId="4" borderId="7" xfId="3" applyFill="1" applyBorder="1" applyAlignment="1">
      <alignment shrinkToFit="1"/>
    </xf>
    <xf numFmtId="0" fontId="1" fillId="5" borderId="7" xfId="3" applyFill="1" applyBorder="1" applyAlignment="1">
      <alignment shrinkToFit="1"/>
    </xf>
    <xf numFmtId="0" fontId="1" fillId="5" borderId="8" xfId="3" applyFill="1" applyBorder="1" applyAlignment="1">
      <alignment shrinkToFit="1"/>
    </xf>
    <xf numFmtId="0" fontId="1" fillId="0" borderId="0" xfId="3" applyAlignment="1">
      <alignment shrinkToFit="1"/>
    </xf>
    <xf numFmtId="0" fontId="21" fillId="0" borderId="10" xfId="0" applyFont="1" applyBorder="1" applyAlignment="1">
      <alignment vertical="center"/>
    </xf>
    <xf numFmtId="0" fontId="1" fillId="0" borderId="11" xfId="3" applyBorder="1" applyAlignment="1">
      <alignment shrinkToFit="1"/>
    </xf>
    <xf numFmtId="0" fontId="1" fillId="4" borderId="12" xfId="3" applyFill="1" applyBorder="1" applyAlignment="1">
      <alignment shrinkToFit="1"/>
    </xf>
    <xf numFmtId="0" fontId="1" fillId="5" borderId="12" xfId="3" applyFill="1" applyBorder="1" applyAlignment="1">
      <alignment shrinkToFit="1"/>
    </xf>
    <xf numFmtId="0" fontId="1" fillId="5" borderId="1" xfId="3" applyFill="1" applyBorder="1" applyAlignment="1">
      <alignment shrinkToFit="1"/>
    </xf>
    <xf numFmtId="0" fontId="21" fillId="0" borderId="13" xfId="0" applyFont="1" applyBorder="1" applyAlignment="1">
      <alignment vertical="center"/>
    </xf>
    <xf numFmtId="0" fontId="1" fillId="0" borderId="14" xfId="3" applyBorder="1" applyAlignment="1">
      <alignment shrinkToFit="1"/>
    </xf>
    <xf numFmtId="0" fontId="21" fillId="0" borderId="15" xfId="0" applyFont="1" applyBorder="1" applyAlignment="1">
      <alignment vertical="center"/>
    </xf>
    <xf numFmtId="0" fontId="1" fillId="0" borderId="16" xfId="3" applyBorder="1" applyAlignment="1">
      <alignment shrinkToFit="1"/>
    </xf>
    <xf numFmtId="0" fontId="1" fillId="4" borderId="17" xfId="3" applyFill="1" applyBorder="1" applyAlignment="1">
      <alignment shrinkToFit="1"/>
    </xf>
    <xf numFmtId="0" fontId="1" fillId="4" borderId="18" xfId="3" applyFill="1" applyBorder="1" applyAlignment="1">
      <alignment shrinkToFit="1"/>
    </xf>
    <xf numFmtId="0" fontId="1" fillId="5" borderId="19" xfId="3" applyFill="1" applyBorder="1" applyAlignment="1">
      <alignment shrinkToFit="1"/>
    </xf>
    <xf numFmtId="0" fontId="1" fillId="5" borderId="20" xfId="3" applyFill="1" applyBorder="1" applyAlignment="1">
      <alignment shrinkToFit="1"/>
    </xf>
    <xf numFmtId="0" fontId="1" fillId="5" borderId="18" xfId="3" applyFill="1" applyBorder="1" applyAlignment="1">
      <alignment shrinkToFit="1"/>
    </xf>
    <xf numFmtId="0" fontId="1" fillId="5" borderId="9" xfId="3" applyFill="1" applyBorder="1" applyAlignment="1">
      <alignment shrinkToFit="1"/>
    </xf>
    <xf numFmtId="0" fontId="1" fillId="4" borderId="19" xfId="3" applyFill="1" applyBorder="1" applyAlignment="1">
      <alignment shrinkToFit="1"/>
    </xf>
    <xf numFmtId="0" fontId="1" fillId="0" borderId="12" xfId="3" applyBorder="1" applyAlignment="1">
      <alignment shrinkToFit="1"/>
    </xf>
    <xf numFmtId="0" fontId="22" fillId="0" borderId="0" xfId="0" applyFont="1" applyAlignment="1">
      <alignment vertical="center" shrinkToFit="1"/>
    </xf>
    <xf numFmtId="0" fontId="22" fillId="6" borderId="21" xfId="0" applyFont="1" applyFill="1" applyBorder="1" applyAlignment="1">
      <alignment horizontal="center" vertical="center" shrinkToFit="1"/>
    </xf>
    <xf numFmtId="0" fontId="22" fillId="6" borderId="22" xfId="0" applyFont="1" applyFill="1" applyBorder="1" applyAlignment="1">
      <alignment horizontal="center" vertical="center" shrinkToFit="1"/>
    </xf>
    <xf numFmtId="0" fontId="22" fillId="6" borderId="23" xfId="0" applyFont="1" applyFill="1" applyBorder="1" applyAlignment="1">
      <alignment horizontal="center" vertical="center" shrinkToFit="1"/>
    </xf>
    <xf numFmtId="0" fontId="22" fillId="6" borderId="24" xfId="0" applyFont="1" applyFill="1" applyBorder="1" applyAlignment="1">
      <alignment horizontal="center" vertical="center" shrinkToFit="1"/>
    </xf>
    <xf numFmtId="0" fontId="22" fillId="6" borderId="25" xfId="0" applyFont="1" applyFill="1" applyBorder="1" applyAlignment="1">
      <alignment horizontal="center" vertical="center" shrinkToFit="1"/>
    </xf>
    <xf numFmtId="0" fontId="22" fillId="6" borderId="26" xfId="0" applyFont="1" applyFill="1" applyBorder="1" applyAlignment="1">
      <alignment horizontal="center" vertical="center" shrinkToFit="1"/>
    </xf>
    <xf numFmtId="0" fontId="22" fillId="7" borderId="0" xfId="0" applyFont="1" applyFill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vertical="center" shrinkToFit="1"/>
    </xf>
    <xf numFmtId="0" fontId="22" fillId="8" borderId="0" xfId="0" applyFont="1" applyFill="1" applyAlignment="1">
      <alignment vertical="center" shrinkToFit="1"/>
    </xf>
    <xf numFmtId="0" fontId="1" fillId="0" borderId="2" xfId="4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22" fillId="6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center" wrapText="1" shrinkToFit="1"/>
    </xf>
    <xf numFmtId="0" fontId="22" fillId="0" borderId="0" xfId="0" applyFont="1" applyAlignment="1">
      <alignment horizontal="center" vertical="center" shrinkToFit="1"/>
    </xf>
    <xf numFmtId="0" fontId="0" fillId="6" borderId="2" xfId="0" applyFill="1" applyBorder="1" applyAlignment="1">
      <alignment horizontal="center"/>
    </xf>
    <xf numFmtId="0" fontId="1" fillId="2" borderId="2" xfId="4" applyFill="1" applyBorder="1" applyAlignment="1">
      <alignment horizontal="center" vertical="center" shrinkToFit="1"/>
    </xf>
    <xf numFmtId="0" fontId="0" fillId="0" borderId="2" xfId="4" applyFont="1" applyBorder="1" applyAlignment="1">
      <alignment horizontal="center" vertical="center" shrinkToFit="1"/>
    </xf>
    <xf numFmtId="0" fontId="4" fillId="3" borderId="2" xfId="4" applyFont="1" applyFill="1" applyBorder="1" applyAlignment="1">
      <alignment horizontal="center" vertical="center" wrapText="1" shrinkToFit="1"/>
    </xf>
    <xf numFmtId="0" fontId="1" fillId="0" borderId="2" xfId="4" applyBorder="1" applyAlignment="1">
      <alignment horizontal="center" shrinkToFit="1"/>
    </xf>
    <xf numFmtId="0" fontId="1" fillId="2" borderId="2" xfId="4" applyFill="1" applyBorder="1" applyAlignment="1">
      <alignment shrinkToFit="1"/>
    </xf>
    <xf numFmtId="38" fontId="4" fillId="3" borderId="2" xfId="2" applyFont="1" applyFill="1" applyBorder="1" applyAlignment="1">
      <alignment shrinkToFit="1"/>
    </xf>
    <xf numFmtId="0" fontId="0" fillId="0" borderId="2" xfId="4" applyFont="1" applyBorder="1" applyAlignment="1">
      <alignment shrinkToFit="1"/>
    </xf>
    <xf numFmtId="0" fontId="0" fillId="2" borderId="2" xfId="0" applyFill="1" applyBorder="1" applyAlignment="1">
      <alignment shrinkToFit="1"/>
    </xf>
    <xf numFmtId="0" fontId="14" fillId="0" borderId="0" xfId="0" applyFont="1" applyAlignment="1">
      <alignment horizontal="center" vertical="center" wrapText="1"/>
    </xf>
    <xf numFmtId="0" fontId="13" fillId="8" borderId="0" xfId="0" applyFont="1" applyFill="1" applyAlignment="1">
      <alignment vertical="center" shrinkToFit="1"/>
    </xf>
    <xf numFmtId="0" fontId="23" fillId="8" borderId="0" xfId="0" applyFont="1" applyFill="1" applyAlignment="1">
      <alignment vertical="center" shrinkToFit="1"/>
    </xf>
    <xf numFmtId="0" fontId="22" fillId="6" borderId="30" xfId="0" applyFont="1" applyFill="1" applyBorder="1" applyAlignment="1">
      <alignment horizontal="center" vertical="center" shrinkToFit="1"/>
    </xf>
    <xf numFmtId="0" fontId="24" fillId="8" borderId="0" xfId="0" applyFont="1" applyFill="1" applyAlignment="1">
      <alignment vertical="center"/>
    </xf>
    <xf numFmtId="0" fontId="24" fillId="8" borderId="0" xfId="0" applyFont="1" applyFill="1" applyAlignment="1">
      <alignment horizontal="right" vertical="center"/>
    </xf>
    <xf numFmtId="0" fontId="22" fillId="6" borderId="31" xfId="0" applyFont="1" applyFill="1" applyBorder="1" applyAlignment="1">
      <alignment vertical="center" shrinkToFit="1"/>
    </xf>
    <xf numFmtId="0" fontId="22" fillId="6" borderId="32" xfId="0" applyFont="1" applyFill="1" applyBorder="1" applyAlignment="1">
      <alignment vertical="center" shrinkToFit="1"/>
    </xf>
    <xf numFmtId="0" fontId="22" fillId="6" borderId="33" xfId="0" applyFont="1" applyFill="1" applyBorder="1" applyAlignment="1">
      <alignment vertical="center" shrinkToFit="1"/>
    </xf>
    <xf numFmtId="0" fontId="22" fillId="6" borderId="34" xfId="0" applyFont="1" applyFill="1" applyBorder="1" applyAlignment="1">
      <alignment vertical="center" shrinkToFit="1"/>
    </xf>
    <xf numFmtId="0" fontId="22" fillId="6" borderId="35" xfId="0" applyFont="1" applyFill="1" applyBorder="1" applyAlignment="1">
      <alignment vertical="center" shrinkToFit="1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37" xfId="0" applyFont="1" applyFill="1" applyBorder="1" applyAlignment="1">
      <alignment vertical="center" shrinkToFit="1"/>
    </xf>
    <xf numFmtId="0" fontId="22" fillId="6" borderId="38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vertical="center" shrinkToFit="1"/>
    </xf>
    <xf numFmtId="0" fontId="22" fillId="6" borderId="40" xfId="0" applyFont="1" applyFill="1" applyBorder="1" applyAlignment="1">
      <alignment vertical="center" shrinkToFit="1"/>
    </xf>
    <xf numFmtId="0" fontId="22" fillId="0" borderId="41" xfId="0" applyFont="1" applyBorder="1" applyAlignment="1" applyProtection="1">
      <alignment vertical="center" shrinkToFit="1"/>
      <protection locked="0"/>
    </xf>
    <xf numFmtId="0" fontId="22" fillId="0" borderId="42" xfId="0" applyFont="1" applyBorder="1" applyAlignment="1" applyProtection="1">
      <alignment vertical="center" shrinkToFit="1"/>
      <protection locked="0"/>
    </xf>
    <xf numFmtId="0" fontId="22" fillId="0" borderId="43" xfId="0" applyFont="1" applyBorder="1" applyAlignment="1" applyProtection="1">
      <alignment vertical="center" shrinkToFit="1"/>
      <protection locked="0"/>
    </xf>
    <xf numFmtId="0" fontId="22" fillId="0" borderId="44" xfId="0" applyFont="1" applyBorder="1" applyAlignment="1" applyProtection="1">
      <alignment vertical="center" shrinkToFit="1"/>
      <protection locked="0"/>
    </xf>
    <xf numFmtId="0" fontId="22" fillId="6" borderId="45" xfId="0" applyFont="1" applyFill="1" applyBorder="1" applyAlignment="1">
      <alignment vertical="center" shrinkToFit="1"/>
    </xf>
    <xf numFmtId="0" fontId="22" fillId="0" borderId="46" xfId="0" applyFont="1" applyBorder="1" applyAlignment="1" applyProtection="1">
      <alignment vertical="center" shrinkToFit="1"/>
      <protection locked="0"/>
    </xf>
    <xf numFmtId="0" fontId="22" fillId="0" borderId="47" xfId="0" applyFont="1" applyBorder="1" applyAlignment="1" applyProtection="1">
      <alignment vertical="center" shrinkToFit="1"/>
      <protection locked="0"/>
    </xf>
    <xf numFmtId="0" fontId="22" fillId="0" borderId="48" xfId="0" applyFont="1" applyBorder="1" applyAlignment="1" applyProtection="1">
      <alignment vertical="center" shrinkToFit="1"/>
      <protection locked="0"/>
    </xf>
    <xf numFmtId="0" fontId="22" fillId="6" borderId="49" xfId="0" applyFont="1" applyFill="1" applyBorder="1" applyAlignment="1">
      <alignment vertical="center" shrinkToFit="1"/>
    </xf>
    <xf numFmtId="0" fontId="22" fillId="6" borderId="50" xfId="0" applyFont="1" applyFill="1" applyBorder="1" applyAlignment="1">
      <alignment vertical="center" shrinkToFit="1"/>
    </xf>
    <xf numFmtId="0" fontId="22" fillId="6" borderId="51" xfId="0" applyFont="1" applyFill="1" applyBorder="1" applyAlignment="1">
      <alignment vertical="center" shrinkToFit="1"/>
    </xf>
    <xf numFmtId="0" fontId="22" fillId="6" borderId="52" xfId="0" applyFont="1" applyFill="1" applyBorder="1" applyAlignment="1">
      <alignment vertical="center" shrinkToFit="1"/>
    </xf>
    <xf numFmtId="0" fontId="13" fillId="0" borderId="53" xfId="0" applyFont="1" applyBorder="1" applyAlignment="1" applyProtection="1">
      <alignment vertical="center" shrinkToFit="1"/>
      <protection locked="0"/>
    </xf>
    <xf numFmtId="0" fontId="13" fillId="0" borderId="43" xfId="0" applyFont="1" applyBorder="1" applyAlignment="1" applyProtection="1">
      <alignment vertical="center" shrinkToFit="1"/>
      <protection locked="0"/>
    </xf>
    <xf numFmtId="0" fontId="13" fillId="0" borderId="44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22" fillId="6" borderId="4" xfId="0" applyFont="1" applyFill="1" applyBorder="1" applyAlignment="1">
      <alignment horizontal="center" vertical="center" shrinkToFit="1"/>
    </xf>
    <xf numFmtId="0" fontId="6" fillId="0" borderId="0" xfId="0" applyFont="1"/>
    <xf numFmtId="0" fontId="10" fillId="0" borderId="57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60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6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7" xfId="0" applyFont="1" applyBorder="1"/>
    <xf numFmtId="5" fontId="10" fillId="0" borderId="2" xfId="0" applyNumberFormat="1" applyFont="1" applyBorder="1" applyAlignment="1">
      <alignment horizontal="center" vertical="center" wrapText="1"/>
    </xf>
    <xf numFmtId="5" fontId="10" fillId="0" borderId="55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56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106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5" fontId="10" fillId="0" borderId="61" xfId="0" applyNumberFormat="1" applyFont="1" applyBorder="1" applyAlignment="1">
      <alignment horizontal="center" vertical="center" wrapText="1"/>
    </xf>
    <xf numFmtId="5" fontId="10" fillId="0" borderId="6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6" xfId="0" applyFont="1" applyBorder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0" xfId="0" applyFont="1"/>
    <xf numFmtId="0" fontId="28" fillId="0" borderId="28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shrinkToFit="1"/>
    </xf>
    <xf numFmtId="0" fontId="10" fillId="0" borderId="112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49" fontId="5" fillId="0" borderId="0" xfId="1" applyNumberFormat="1" applyAlignment="1" applyProtection="1"/>
    <xf numFmtId="0" fontId="1" fillId="0" borderId="3" xfId="3" applyBorder="1" applyAlignment="1">
      <alignment horizontal="center" vertical="center" shrinkToFit="1"/>
    </xf>
    <xf numFmtId="0" fontId="1" fillId="0" borderId="7" xfId="3" applyBorder="1" applyAlignment="1">
      <alignment shrinkToFit="1"/>
    </xf>
    <xf numFmtId="0" fontId="6" fillId="0" borderId="12" xfId="3" applyFont="1" applyBorder="1" applyAlignment="1">
      <alignment shrinkToFit="1"/>
    </xf>
    <xf numFmtId="0" fontId="1" fillId="0" borderId="19" xfId="3" applyBorder="1" applyAlignment="1">
      <alignment shrinkToFit="1"/>
    </xf>
    <xf numFmtId="0" fontId="1" fillId="0" borderId="18" xfId="3" applyBorder="1" applyAlignment="1">
      <alignment shrinkToFit="1"/>
    </xf>
    <xf numFmtId="0" fontId="0" fillId="0" borderId="12" xfId="3" applyFont="1" applyBorder="1" applyAlignment="1">
      <alignment shrinkToFit="1"/>
    </xf>
    <xf numFmtId="0" fontId="1" fillId="0" borderId="12" xfId="0" applyFont="1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17" xfId="3" applyFont="1" applyBorder="1" applyAlignment="1">
      <alignment shrinkToFit="1"/>
    </xf>
    <xf numFmtId="0" fontId="1" fillId="0" borderId="2" xfId="3" applyBorder="1" applyAlignment="1">
      <alignment shrinkToFit="1"/>
    </xf>
    <xf numFmtId="0" fontId="6" fillId="0" borderId="2" xfId="3" applyFont="1" applyBorder="1" applyAlignment="1">
      <alignment shrinkToFit="1"/>
    </xf>
    <xf numFmtId="0" fontId="0" fillId="0" borderId="2" xfId="3" applyFont="1" applyBorder="1" applyAlignment="1">
      <alignment shrinkToFit="1"/>
    </xf>
    <xf numFmtId="0" fontId="1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1" fillId="0" borderId="64" xfId="3" applyBorder="1" applyAlignment="1">
      <alignment shrinkToFit="1"/>
    </xf>
    <xf numFmtId="0" fontId="1" fillId="5" borderId="3" xfId="3" applyFill="1" applyBorder="1" applyAlignment="1">
      <alignment horizontal="center" vertical="center" shrinkToFit="1"/>
    </xf>
    <xf numFmtId="0" fontId="1" fillId="0" borderId="114" xfId="3" applyBorder="1" applyAlignment="1">
      <alignment horizontal="center" vertical="center" shrinkToFit="1"/>
    </xf>
    <xf numFmtId="0" fontId="1" fillId="0" borderId="115" xfId="3" applyBorder="1" applyAlignment="1">
      <alignment horizontal="center" vertical="center" shrinkToFit="1"/>
    </xf>
    <xf numFmtId="0" fontId="1" fillId="0" borderId="116" xfId="3" applyBorder="1" applyAlignment="1">
      <alignment shrinkToFit="1"/>
    </xf>
    <xf numFmtId="0" fontId="1" fillId="0" borderId="117" xfId="3" applyBorder="1" applyAlignment="1">
      <alignment shrinkToFit="1"/>
    </xf>
    <xf numFmtId="0" fontId="1" fillId="0" borderId="118" xfId="3" applyBorder="1" applyAlignment="1">
      <alignment shrinkToFit="1"/>
    </xf>
    <xf numFmtId="0" fontId="22" fillId="6" borderId="45" xfId="0" applyFont="1" applyFill="1" applyBorder="1" applyAlignment="1">
      <alignment horizontal="center" vertical="center" shrinkToFit="1"/>
    </xf>
    <xf numFmtId="0" fontId="22" fillId="6" borderId="93" xfId="0" applyFont="1" applyFill="1" applyBorder="1" applyAlignment="1">
      <alignment horizontal="center" vertical="center" shrinkToFit="1"/>
    </xf>
    <xf numFmtId="0" fontId="22" fillId="0" borderId="122" xfId="0" applyFont="1" applyBorder="1" applyAlignment="1">
      <alignment vertical="center" shrinkToFit="1"/>
    </xf>
    <xf numFmtId="0" fontId="13" fillId="0" borderId="122" xfId="0" applyFont="1" applyBorder="1" applyAlignment="1">
      <alignment vertical="center" shrinkToFit="1"/>
    </xf>
    <xf numFmtId="0" fontId="22" fillId="0" borderId="90" xfId="0" applyFont="1" applyBorder="1" applyAlignment="1">
      <alignment vertical="center" shrinkToFit="1"/>
    </xf>
    <xf numFmtId="0" fontId="13" fillId="0" borderId="90" xfId="0" applyFont="1" applyBorder="1" applyAlignment="1">
      <alignment vertical="center" shrinkToFit="1"/>
    </xf>
    <xf numFmtId="0" fontId="22" fillId="0" borderId="34" xfId="0" applyFont="1" applyBorder="1" applyAlignment="1">
      <alignment vertical="center" shrinkToFit="1"/>
    </xf>
    <xf numFmtId="0" fontId="13" fillId="0" borderId="34" xfId="0" applyFont="1" applyBorder="1" applyAlignment="1">
      <alignment vertical="center" shrinkToFit="1"/>
    </xf>
    <xf numFmtId="0" fontId="13" fillId="6" borderId="45" xfId="0" applyFont="1" applyFill="1" applyBorder="1" applyAlignment="1">
      <alignment horizontal="center" vertical="center" shrinkToFit="1"/>
    </xf>
    <xf numFmtId="0" fontId="22" fillId="0" borderId="123" xfId="0" applyFont="1" applyBorder="1" applyAlignment="1">
      <alignment vertical="center" shrinkToFit="1"/>
    </xf>
    <xf numFmtId="0" fontId="22" fillId="0" borderId="39" xfId="0" applyFont="1" applyBorder="1" applyAlignment="1">
      <alignment vertical="center" shrinkToFit="1"/>
    </xf>
    <xf numFmtId="0" fontId="22" fillId="0" borderId="124" xfId="0" applyFont="1" applyBorder="1" applyAlignment="1">
      <alignment vertical="center" shrinkToFit="1"/>
    </xf>
    <xf numFmtId="0" fontId="13" fillId="6" borderId="97" xfId="0" applyFont="1" applyFill="1" applyBorder="1" applyAlignment="1">
      <alignment horizontal="center" vertical="center" shrinkToFit="1"/>
    </xf>
    <xf numFmtId="0" fontId="22" fillId="6" borderId="121" xfId="0" applyFont="1" applyFill="1" applyBorder="1" applyAlignment="1">
      <alignment horizontal="center" vertical="center" wrapText="1" shrinkToFit="1"/>
    </xf>
    <xf numFmtId="0" fontId="22" fillId="0" borderId="124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119" xfId="0" applyFont="1" applyBorder="1" applyAlignment="1">
      <alignment horizontal="center" vertical="center" shrinkToFit="1"/>
    </xf>
    <xf numFmtId="0" fontId="22" fillId="8" borderId="106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horizontal="center" vertical="center" wrapText="1" shrinkToFit="1"/>
    </xf>
    <xf numFmtId="0" fontId="22" fillId="6" borderId="33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center" vertical="center" shrinkToFit="1"/>
    </xf>
    <xf numFmtId="0" fontId="13" fillId="6" borderId="31" xfId="0" applyFont="1" applyFill="1" applyBorder="1" applyAlignment="1">
      <alignment horizontal="center" vertical="center" shrinkToFit="1"/>
    </xf>
    <xf numFmtId="0" fontId="22" fillId="6" borderId="125" xfId="0" applyFont="1" applyFill="1" applyBorder="1" applyAlignment="1">
      <alignment vertical="center" shrinkToFit="1"/>
    </xf>
    <xf numFmtId="0" fontId="22" fillId="6" borderId="126" xfId="0" applyFont="1" applyFill="1" applyBorder="1" applyAlignment="1">
      <alignment vertical="center" shrinkToFit="1"/>
    </xf>
    <xf numFmtId="0" fontId="33" fillId="3" borderId="2" xfId="4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2" fillId="6" borderId="21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center" vertical="center" shrinkToFit="1"/>
    </xf>
    <xf numFmtId="0" fontId="22" fillId="6" borderId="45" xfId="0" applyFont="1" applyFill="1" applyBorder="1" applyAlignment="1">
      <alignment horizontal="center" vertical="center" shrinkToFit="1"/>
    </xf>
    <xf numFmtId="0" fontId="23" fillId="8" borderId="0" xfId="0" applyFont="1" applyFill="1" applyAlignment="1">
      <alignment vertical="center" shrinkToFit="1"/>
    </xf>
    <xf numFmtId="0" fontId="23" fillId="8" borderId="0" xfId="0" applyFont="1" applyFill="1" applyAlignment="1">
      <alignment horizontal="right" vertical="center" shrinkToFit="1"/>
    </xf>
    <xf numFmtId="0" fontId="24" fillId="9" borderId="3" xfId="0" applyFont="1" applyFill="1" applyBorder="1" applyAlignment="1" applyProtection="1">
      <alignment horizontal="center" vertical="center" shrinkToFit="1"/>
      <protection locked="0"/>
    </xf>
    <xf numFmtId="0" fontId="24" fillId="9" borderId="95" xfId="0" applyFont="1" applyFill="1" applyBorder="1" applyAlignment="1" applyProtection="1">
      <alignment horizontal="center" vertical="center" shrinkToFit="1"/>
      <protection locked="0"/>
    </xf>
    <xf numFmtId="0" fontId="22" fillId="6" borderId="103" xfId="0" applyFont="1" applyFill="1" applyBorder="1" applyAlignment="1">
      <alignment horizontal="center" vertical="center" shrinkToFit="1"/>
    </xf>
    <xf numFmtId="0" fontId="22" fillId="6" borderId="104" xfId="0" applyFont="1" applyFill="1" applyBorder="1" applyAlignment="1">
      <alignment horizontal="center" vertical="center" shrinkToFit="1"/>
    </xf>
    <xf numFmtId="0" fontId="22" fillId="6" borderId="105" xfId="0" applyFont="1" applyFill="1" applyBorder="1" applyAlignment="1">
      <alignment horizontal="center" vertical="center" shrinkToFit="1"/>
    </xf>
    <xf numFmtId="0" fontId="22" fillId="6" borderId="50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vertical="center" wrapText="1" shrinkToFit="1"/>
    </xf>
    <xf numFmtId="0" fontId="23" fillId="8" borderId="0" xfId="0" applyFont="1" applyFill="1" applyAlignment="1">
      <alignment horizontal="center" vertical="center" shrinkToFit="1"/>
    </xf>
    <xf numFmtId="0" fontId="22" fillId="8" borderId="0" xfId="0" applyFont="1" applyFill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95" xfId="0" applyFont="1" applyBorder="1" applyAlignment="1">
      <alignment horizontal="center" vertical="center" shrinkToFit="1"/>
    </xf>
    <xf numFmtId="0" fontId="22" fillId="6" borderId="73" xfId="0" applyFont="1" applyFill="1" applyBorder="1" applyAlignment="1">
      <alignment horizontal="center" vertical="center" shrinkToFit="1"/>
    </xf>
    <xf numFmtId="0" fontId="24" fillId="0" borderId="99" xfId="0" applyFont="1" applyBorder="1" applyAlignment="1" applyProtection="1">
      <alignment horizontal="center" vertical="center" shrinkToFit="1"/>
      <protection locked="0"/>
    </xf>
    <xf numFmtId="0" fontId="24" fillId="0" borderId="76" xfId="0" applyFont="1" applyBorder="1" applyAlignment="1" applyProtection="1">
      <alignment horizontal="center" vertical="center" shrinkToFit="1"/>
      <protection locked="0"/>
    </xf>
    <xf numFmtId="0" fontId="22" fillId="6" borderId="52" xfId="0" applyFont="1" applyFill="1" applyBorder="1" applyAlignment="1">
      <alignment horizontal="center" vertical="center" shrinkToFit="1"/>
    </xf>
    <xf numFmtId="0" fontId="22" fillId="6" borderId="49" xfId="0" applyFont="1" applyFill="1" applyBorder="1" applyAlignment="1">
      <alignment horizontal="center" vertical="center" shrinkToFit="1"/>
    </xf>
    <xf numFmtId="0" fontId="24" fillId="0" borderId="75" xfId="0" applyFont="1" applyBorder="1" applyAlignment="1" applyProtection="1">
      <alignment horizontal="center" vertical="center" shrinkToFit="1"/>
      <protection locked="0"/>
    </xf>
    <xf numFmtId="0" fontId="24" fillId="0" borderId="100" xfId="0" applyFont="1" applyBorder="1" applyAlignment="1" applyProtection="1">
      <alignment horizontal="center" vertical="center" shrinkToFit="1"/>
      <protection locked="0"/>
    </xf>
    <xf numFmtId="0" fontId="24" fillId="0" borderId="94" xfId="0" applyFont="1" applyBorder="1" applyAlignment="1" applyProtection="1">
      <alignment horizontal="center" vertical="center" shrinkToFit="1"/>
      <protection locked="0"/>
    </xf>
    <xf numFmtId="0" fontId="24" fillId="0" borderId="101" xfId="0" applyFont="1" applyBorder="1" applyAlignment="1" applyProtection="1">
      <alignment horizontal="center" vertical="center" shrinkToFit="1"/>
      <protection locked="0"/>
    </xf>
    <xf numFmtId="0" fontId="22" fillId="6" borderId="92" xfId="0" applyFont="1" applyFill="1" applyBorder="1" applyAlignment="1">
      <alignment horizontal="center" vertical="center" shrinkToFit="1"/>
    </xf>
    <xf numFmtId="0" fontId="22" fillId="6" borderId="67" xfId="0" applyFont="1" applyFill="1" applyBorder="1" applyAlignment="1">
      <alignment horizontal="center" vertical="center" shrinkToFit="1"/>
    </xf>
    <xf numFmtId="0" fontId="22" fillId="6" borderId="93" xfId="0" applyFont="1" applyFill="1" applyBorder="1" applyAlignment="1">
      <alignment horizontal="center" vertical="center" shrinkToFit="1"/>
    </xf>
    <xf numFmtId="0" fontId="22" fillId="6" borderId="102" xfId="0" applyFont="1" applyFill="1" applyBorder="1" applyAlignment="1">
      <alignment horizontal="center" vertical="center" shrinkToFit="1"/>
    </xf>
    <xf numFmtId="0" fontId="22" fillId="6" borderId="97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center" vertical="center" shrinkToFit="1"/>
    </xf>
    <xf numFmtId="0" fontId="22" fillId="6" borderId="77" xfId="0" applyFont="1" applyFill="1" applyBorder="1" applyAlignment="1">
      <alignment horizontal="center" vertical="center" shrinkToFit="1"/>
    </xf>
    <xf numFmtId="0" fontId="22" fillId="6" borderId="34" xfId="0" applyFont="1" applyFill="1" applyBorder="1" applyAlignment="1">
      <alignment horizontal="center" vertical="center" shrinkToFit="1"/>
    </xf>
    <xf numFmtId="0" fontId="22" fillId="6" borderId="120" xfId="0" applyFont="1" applyFill="1" applyBorder="1" applyAlignment="1">
      <alignment horizontal="center" vertical="center" shrinkToFit="1"/>
    </xf>
    <xf numFmtId="0" fontId="22" fillId="6" borderId="38" xfId="0" applyFont="1" applyFill="1" applyBorder="1" applyAlignment="1">
      <alignment horizontal="center" vertical="center" shrinkToFit="1"/>
    </xf>
    <xf numFmtId="0" fontId="24" fillId="6" borderId="3" xfId="0" applyFont="1" applyFill="1" applyBorder="1" applyAlignment="1" applyProtection="1">
      <alignment horizontal="center" vertical="center" shrinkToFit="1"/>
      <protection locked="0"/>
    </xf>
    <xf numFmtId="0" fontId="24" fillId="6" borderId="94" xfId="0" applyFont="1" applyFill="1" applyBorder="1" applyAlignment="1" applyProtection="1">
      <alignment horizontal="center" vertical="center" shrinkToFit="1"/>
      <protection locked="0"/>
    </xf>
    <xf numFmtId="0" fontId="24" fillId="6" borderId="95" xfId="0" applyFont="1" applyFill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0" fontId="22" fillId="0" borderId="83" xfId="0" applyFont="1" applyBorder="1" applyAlignment="1" applyProtection="1">
      <alignment horizontal="center" vertical="center" shrinkToFit="1"/>
      <protection locked="0"/>
    </xf>
    <xf numFmtId="0" fontId="22" fillId="6" borderId="84" xfId="0" applyFont="1" applyFill="1" applyBorder="1" applyAlignment="1">
      <alignment horizontal="center" vertical="center" shrinkToFit="1"/>
    </xf>
    <xf numFmtId="0" fontId="22" fillId="6" borderId="39" xfId="0" applyFont="1" applyFill="1" applyBorder="1" applyAlignment="1">
      <alignment horizontal="center" vertical="center" shrinkToFit="1"/>
    </xf>
    <xf numFmtId="0" fontId="22" fillId="6" borderId="84" xfId="0" applyFont="1" applyFill="1" applyBorder="1" applyAlignment="1">
      <alignment horizontal="left" vertical="center" shrinkToFit="1"/>
    </xf>
    <xf numFmtId="0" fontId="22" fillId="6" borderId="34" xfId="0" applyFont="1" applyFill="1" applyBorder="1" applyAlignment="1">
      <alignment horizontal="left" vertical="center" shrinkToFit="1"/>
    </xf>
    <xf numFmtId="0" fontId="22" fillId="6" borderId="85" xfId="0" applyFont="1" applyFill="1" applyBorder="1" applyAlignment="1">
      <alignment horizontal="left" vertical="center" shrinkToFit="1"/>
    </xf>
    <xf numFmtId="0" fontId="22" fillId="6" borderId="85" xfId="0" applyFont="1" applyFill="1" applyBorder="1" applyAlignment="1">
      <alignment horizontal="center" vertical="center" shrinkToFit="1"/>
    </xf>
    <xf numFmtId="0" fontId="22" fillId="6" borderId="71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shrinkToFit="1"/>
    </xf>
    <xf numFmtId="0" fontId="22" fillId="6" borderId="72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89" xfId="0" applyFont="1" applyFill="1" applyBorder="1" applyAlignment="1">
      <alignment horizontal="center" vertical="center" shrinkToFit="1"/>
    </xf>
    <xf numFmtId="0" fontId="22" fillId="6" borderId="96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center" vertical="top" shrinkToFit="1"/>
    </xf>
    <xf numFmtId="0" fontId="22" fillId="6" borderId="33" xfId="0" applyFont="1" applyFill="1" applyBorder="1" applyAlignment="1">
      <alignment horizontal="center" vertical="center" shrinkToFit="1"/>
    </xf>
    <xf numFmtId="0" fontId="22" fillId="6" borderId="69" xfId="0" applyFont="1" applyFill="1" applyBorder="1" applyAlignment="1">
      <alignment horizontal="center" vertical="center" shrinkToFit="1"/>
    </xf>
    <xf numFmtId="0" fontId="22" fillId="0" borderId="67" xfId="0" applyFont="1" applyBorder="1" applyAlignment="1" applyProtection="1">
      <alignment horizontal="center" vertical="center" shrinkToFit="1"/>
      <protection locked="0"/>
    </xf>
    <xf numFmtId="0" fontId="22" fillId="0" borderId="68" xfId="0" applyFont="1" applyBorder="1" applyAlignment="1" applyProtection="1">
      <alignment horizontal="center" vertical="center" shrinkToFit="1"/>
      <protection locked="0"/>
    </xf>
    <xf numFmtId="0" fontId="22" fillId="6" borderId="51" xfId="0" applyFont="1" applyFill="1" applyBorder="1" applyAlignment="1">
      <alignment horizontal="left" vertical="center" shrinkToFit="1"/>
    </xf>
    <xf numFmtId="0" fontId="22" fillId="6" borderId="67" xfId="0" applyFont="1" applyFill="1" applyBorder="1" applyAlignment="1">
      <alignment horizontal="left" vertical="center" shrinkToFit="1"/>
    </xf>
    <xf numFmtId="0" fontId="22" fillId="6" borderId="69" xfId="0" applyFont="1" applyFill="1" applyBorder="1" applyAlignment="1">
      <alignment horizontal="left" vertical="center" shrinkToFit="1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22" fillId="0" borderId="35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22" fillId="0" borderId="82" xfId="0" applyFont="1" applyBorder="1" applyAlignment="1">
      <alignment horizontal="center" vertical="center" shrinkToFit="1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22" fillId="0" borderId="67" xfId="0" applyFont="1" applyBorder="1" applyAlignment="1">
      <alignment horizontal="center"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22" fillId="0" borderId="90" xfId="0" applyFont="1" applyBorder="1" applyAlignment="1">
      <alignment horizontal="center" vertical="center" shrinkToFit="1"/>
    </xf>
    <xf numFmtId="0" fontId="22" fillId="0" borderId="91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left" vertical="center" shrinkToFit="1"/>
    </xf>
    <xf numFmtId="0" fontId="22" fillId="6" borderId="71" xfId="0" applyFont="1" applyFill="1" applyBorder="1" applyAlignment="1">
      <alignment horizontal="left" vertical="center" shrinkToFit="1"/>
    </xf>
    <xf numFmtId="0" fontId="22" fillId="6" borderId="86" xfId="0" applyFont="1" applyFill="1" applyBorder="1" applyAlignment="1">
      <alignment horizontal="center" vertical="center" shrinkToFit="1"/>
    </xf>
    <xf numFmtId="0" fontId="22" fillId="6" borderId="87" xfId="0" applyFont="1" applyFill="1" applyBorder="1" applyAlignment="1">
      <alignment horizontal="center" vertical="center" shrinkToFit="1"/>
    </xf>
    <xf numFmtId="0" fontId="22" fillId="6" borderId="88" xfId="0" applyFont="1" applyFill="1" applyBorder="1" applyAlignment="1">
      <alignment horizontal="center" vertical="center" shrinkToFit="1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70" xfId="0" applyFont="1" applyBorder="1" applyAlignment="1" applyProtection="1">
      <alignment horizontal="center" vertical="center" shrinkToFit="1"/>
      <protection locked="0"/>
    </xf>
    <xf numFmtId="0" fontId="22" fillId="6" borderId="50" xfId="0" applyFont="1" applyFill="1" applyBorder="1" applyAlignment="1">
      <alignment horizontal="left" vertical="center" shrinkToFit="1"/>
    </xf>
    <xf numFmtId="0" fontId="22" fillId="6" borderId="51" xfId="0" applyFont="1" applyFill="1" applyBorder="1" applyAlignment="1">
      <alignment horizontal="center" vertical="center" shrinkToFit="1"/>
    </xf>
    <xf numFmtId="0" fontId="22" fillId="6" borderId="74" xfId="0" applyFont="1" applyFill="1" applyBorder="1" applyAlignment="1">
      <alignment horizontal="center" vertical="center" shrinkToFit="1"/>
    </xf>
    <xf numFmtId="0" fontId="22" fillId="6" borderId="78" xfId="0" applyFont="1" applyFill="1" applyBorder="1" applyAlignment="1">
      <alignment horizontal="center" vertical="center" shrinkToFit="1"/>
    </xf>
    <xf numFmtId="0" fontId="22" fillId="6" borderId="79" xfId="0" applyFont="1" applyFill="1" applyBorder="1" applyAlignment="1">
      <alignment horizontal="center" vertical="center" shrinkToFit="1"/>
    </xf>
    <xf numFmtId="0" fontId="22" fillId="6" borderId="80" xfId="0" applyFont="1" applyFill="1" applyBorder="1" applyAlignment="1">
      <alignment horizontal="center" vertical="center" shrinkToFit="1"/>
    </xf>
    <xf numFmtId="0" fontId="5" fillId="6" borderId="78" xfId="1" applyFill="1" applyBorder="1" applyAlignment="1" applyProtection="1">
      <alignment horizontal="center" vertical="center" shrinkToFit="1"/>
    </xf>
    <xf numFmtId="0" fontId="22" fillId="0" borderId="81" xfId="0" applyFont="1" applyBorder="1" applyAlignment="1" applyProtection="1">
      <alignment horizontal="center" vertical="center" shrinkToFit="1"/>
      <protection locked="0"/>
    </xf>
    <xf numFmtId="0" fontId="22" fillId="0" borderId="82" xfId="0" applyFont="1" applyBorder="1" applyAlignment="1" applyProtection="1">
      <alignment horizontal="center" vertical="center" shrinkToFit="1"/>
      <protection locked="0"/>
    </xf>
    <xf numFmtId="0" fontId="24" fillId="0" borderId="98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5" fillId="0" borderId="73" xfId="1" applyBorder="1" applyAlignment="1" applyProtection="1">
      <alignment horizontal="center" vertical="center" shrinkToFit="1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81" xfId="0" applyFont="1" applyBorder="1" applyAlignment="1" applyProtection="1">
      <alignment horizontal="center" vertical="center" shrinkToFit="1"/>
      <protection locked="0"/>
    </xf>
    <xf numFmtId="0" fontId="5" fillId="0" borderId="81" xfId="1" applyBorder="1" applyAlignment="1" applyProtection="1">
      <alignment horizontal="center" vertical="center" shrinkToFit="1"/>
      <protection locked="0"/>
    </xf>
    <xf numFmtId="56" fontId="24" fillId="0" borderId="81" xfId="0" applyNumberFormat="1" applyFont="1" applyBorder="1" applyAlignment="1" applyProtection="1">
      <alignment horizontal="center" vertical="center" shrinkToFit="1"/>
      <protection locked="0"/>
    </xf>
    <xf numFmtId="0" fontId="24" fillId="0" borderId="119" xfId="0" applyFont="1" applyBorder="1" applyAlignment="1" applyProtection="1">
      <alignment horizontal="center" vertical="center" shrinkToFit="1"/>
      <protection locked="0"/>
    </xf>
    <xf numFmtId="0" fontId="24" fillId="0" borderId="78" xfId="0" applyFont="1" applyBorder="1" applyAlignment="1" applyProtection="1">
      <alignment horizontal="center"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5" fillId="0" borderId="34" xfId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 applyProtection="1">
      <alignment horizontal="center" vertical="center" shrinkToFit="1"/>
      <protection locked="0"/>
    </xf>
    <xf numFmtId="0" fontId="22" fillId="6" borderId="57" xfId="0" applyFont="1" applyFill="1" applyBorder="1" applyAlignment="1">
      <alignment horizontal="center" vertical="center" shrinkToFit="1"/>
    </xf>
    <xf numFmtId="0" fontId="22" fillId="6" borderId="39" xfId="0" applyFont="1" applyFill="1" applyBorder="1" applyAlignment="1">
      <alignment vertical="center" shrinkToFit="1"/>
    </xf>
    <xf numFmtId="0" fontId="22" fillId="6" borderId="125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horizontal="left" vertical="center" shrinkToFit="1"/>
    </xf>
    <xf numFmtId="0" fontId="22" fillId="6" borderId="125" xfId="0" applyFont="1" applyFill="1" applyBorder="1" applyAlignment="1">
      <alignment horizontal="left" vertical="center" shrinkToFit="1"/>
    </xf>
    <xf numFmtId="0" fontId="22" fillId="6" borderId="120" xfId="0" applyFont="1" applyFill="1" applyBorder="1" applyAlignment="1">
      <alignment horizontal="center" vertical="center" wrapText="1" shrinkToFit="1"/>
    </xf>
    <xf numFmtId="0" fontId="22" fillId="6" borderId="57" xfId="0" applyFont="1" applyFill="1" applyBorder="1" applyAlignment="1">
      <alignment horizontal="center" vertical="center" wrapText="1" shrinkToFit="1"/>
    </xf>
    <xf numFmtId="0" fontId="22" fillId="6" borderId="58" xfId="0" applyFont="1" applyFill="1" applyBorder="1" applyAlignment="1">
      <alignment horizontal="center" vertical="center" wrapText="1" shrinkToFit="1"/>
    </xf>
    <xf numFmtId="0" fontId="22" fillId="6" borderId="39" xfId="0" applyFont="1" applyFill="1" applyBorder="1" applyAlignment="1">
      <alignment horizontal="center" vertical="center" wrapText="1" shrinkToFit="1"/>
    </xf>
    <xf numFmtId="0" fontId="22" fillId="6" borderId="125" xfId="0" applyFont="1" applyFill="1" applyBorder="1" applyAlignment="1">
      <alignment horizontal="center" vertical="center" wrapText="1" shrinkToFit="1"/>
    </xf>
    <xf numFmtId="0" fontId="22" fillId="6" borderId="121" xfId="0" applyFont="1" applyFill="1" applyBorder="1" applyAlignment="1">
      <alignment horizontal="center" vertical="center" wrapText="1" shrinkToFit="1"/>
    </xf>
    <xf numFmtId="0" fontId="22" fillId="6" borderId="106" xfId="0" applyFont="1" applyFill="1" applyBorder="1" applyAlignment="1">
      <alignment horizontal="center" vertical="center" wrapText="1" shrinkToFit="1"/>
    </xf>
    <xf numFmtId="0" fontId="22" fillId="6" borderId="17" xfId="0" applyFont="1" applyFill="1" applyBorder="1" applyAlignment="1">
      <alignment horizontal="center" vertical="center" shrinkToFit="1"/>
    </xf>
    <xf numFmtId="0" fontId="22" fillId="6" borderId="58" xfId="0" applyFont="1" applyFill="1" applyBorder="1" applyAlignment="1">
      <alignment horizontal="center" vertical="center" shrinkToFit="1"/>
    </xf>
    <xf numFmtId="0" fontId="22" fillId="6" borderId="127" xfId="0" applyFont="1" applyFill="1" applyBorder="1" applyAlignment="1">
      <alignment horizontal="center" vertical="center" shrinkToFit="1"/>
    </xf>
    <xf numFmtId="0" fontId="22" fillId="6" borderId="125" xfId="0" applyFont="1" applyFill="1" applyBorder="1" applyAlignment="1">
      <alignment horizontal="center" vertical="center" shrinkToFit="1"/>
    </xf>
    <xf numFmtId="0" fontId="22" fillId="6" borderId="7" xfId="0" applyFont="1" applyFill="1" applyBorder="1" applyAlignment="1">
      <alignment horizontal="center" vertical="center" shrinkToFit="1"/>
    </xf>
    <xf numFmtId="0" fontId="22" fillId="6" borderId="59" xfId="0" applyFont="1" applyFill="1" applyBorder="1" applyAlignment="1">
      <alignment horizontal="center" vertical="center" shrinkToFit="1"/>
    </xf>
    <xf numFmtId="0" fontId="22" fillId="6" borderId="128" xfId="0" applyFont="1" applyFill="1" applyBorder="1" applyAlignment="1">
      <alignment vertical="center" shrinkToFit="1"/>
    </xf>
    <xf numFmtId="0" fontId="22" fillId="6" borderId="129" xfId="0" applyFont="1" applyFill="1" applyBorder="1" applyAlignment="1">
      <alignment vertical="center" shrinkToFit="1"/>
    </xf>
    <xf numFmtId="0" fontId="22" fillId="6" borderId="28" xfId="0" applyFont="1" applyFill="1" applyBorder="1" applyAlignment="1">
      <alignment horizontal="left" vertical="center" shrinkToFit="1"/>
    </xf>
    <xf numFmtId="0" fontId="22" fillId="6" borderId="107" xfId="0" applyFont="1" applyFill="1" applyBorder="1" applyAlignment="1">
      <alignment horizontal="left" vertical="center" shrinkToFit="1"/>
    </xf>
    <xf numFmtId="0" fontId="22" fillId="6" borderId="60" xfId="0" applyFont="1" applyFill="1" applyBorder="1" applyAlignment="1">
      <alignment horizontal="left" vertical="center" shrinkToFit="1"/>
    </xf>
    <xf numFmtId="0" fontId="10" fillId="0" borderId="103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left" vertical="center" wrapText="1"/>
    </xf>
    <xf numFmtId="5" fontId="10" fillId="0" borderId="23" xfId="0" applyNumberFormat="1" applyFont="1" applyBorder="1" applyAlignment="1">
      <alignment horizontal="center" vertical="center" wrapText="1"/>
    </xf>
    <xf numFmtId="5" fontId="10" fillId="0" borderId="59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5" fontId="10" fillId="0" borderId="28" xfId="0" applyNumberFormat="1" applyFont="1" applyBorder="1" applyAlignment="1">
      <alignment horizontal="center" vertical="center" wrapText="1"/>
    </xf>
    <xf numFmtId="5" fontId="10" fillId="0" borderId="60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5" fontId="10" fillId="0" borderId="62" xfId="0" applyNumberFormat="1" applyFont="1" applyBorder="1" applyAlignment="1">
      <alignment horizontal="center" vertical="center" wrapText="1"/>
    </xf>
    <xf numFmtId="5" fontId="10" fillId="0" borderId="63" xfId="0" applyNumberFormat="1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06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6" fillId="0" borderId="111" xfId="0" applyFont="1" applyBorder="1" applyAlignment="1">
      <alignment horizontal="left" vertical="center" wrapText="1"/>
    </xf>
    <xf numFmtId="0" fontId="16" fillId="0" borderId="11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5" fontId="14" fillId="0" borderId="23" xfId="0" applyNumberFormat="1" applyFont="1" applyBorder="1" applyAlignment="1">
      <alignment horizontal="center" vertical="center" wrapText="1"/>
    </xf>
    <xf numFmtId="5" fontId="14" fillId="0" borderId="5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shrinkToFit="1"/>
    </xf>
    <xf numFmtId="0" fontId="34" fillId="6" borderId="21" xfId="0" applyFont="1" applyFill="1" applyBorder="1" applyAlignment="1">
      <alignment horizontal="center" vertical="center" wrapText="1" shrinkToFit="1"/>
    </xf>
    <xf numFmtId="0" fontId="34" fillId="6" borderId="72" xfId="0" applyFont="1" applyFill="1" applyBorder="1" applyAlignment="1">
      <alignment horizontal="center" vertical="center" shrinkToFit="1"/>
    </xf>
    <xf numFmtId="0" fontId="34" fillId="6" borderId="35" xfId="0" applyFont="1" applyFill="1" applyBorder="1" applyAlignment="1">
      <alignment horizontal="center" vertical="center" shrinkToFit="1"/>
    </xf>
    <xf numFmtId="0" fontId="34" fillId="6" borderId="71" xfId="0" applyFont="1" applyFill="1" applyBorder="1" applyAlignment="1">
      <alignment horizontal="center" vertical="center" shrinkToFit="1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_Xl0000008" xfId="4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27</xdr:row>
      <xdr:rowOff>104775</xdr:rowOff>
    </xdr:from>
    <xdr:to>
      <xdr:col>15</xdr:col>
      <xdr:colOff>142875</xdr:colOff>
      <xdr:row>30</xdr:row>
      <xdr:rowOff>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62775" y="4781550"/>
          <a:ext cx="3467100" cy="409576"/>
        </a:xfrm>
        <a:prstGeom prst="wedgeRectCallout">
          <a:avLst>
            <a:gd name="adj1" fmla="val -78861"/>
            <a:gd name="adj2" fmla="val 54148"/>
          </a:avLst>
        </a:prstGeom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例</a:t>
          </a:r>
          <a:r>
            <a:rPr kumimoji="1" lang="en-US" altLang="ja-JP" sz="1100"/>
            <a:t>)</a:t>
          </a:r>
          <a:r>
            <a:rPr kumimoji="1" lang="ja-JP" altLang="en-US" sz="1100"/>
            <a:t>　　</a:t>
          </a:r>
          <a:r>
            <a:rPr kumimoji="1" lang="en-US" altLang="ja-JP" sz="1600"/>
            <a:t>2002</a:t>
          </a:r>
          <a:r>
            <a:rPr kumimoji="1" lang="ja-JP" altLang="en-US" sz="1600"/>
            <a:t>御影</a:t>
          </a:r>
          <a:r>
            <a:rPr kumimoji="1" lang="en-US" altLang="ja-JP" sz="1600"/>
            <a:t>70N</a:t>
          </a:r>
          <a:r>
            <a:rPr kumimoji="1" lang="ja-JP" altLang="en-US" sz="1600"/>
            <a:t>コンエントリー</a:t>
          </a:r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34</xdr:row>
      <xdr:rowOff>66675</xdr:rowOff>
    </xdr:from>
    <xdr:to>
      <xdr:col>15</xdr:col>
      <xdr:colOff>123825</xdr:colOff>
      <xdr:row>36</xdr:row>
      <xdr:rowOff>133351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43725" y="5943600"/>
          <a:ext cx="3467100" cy="409576"/>
        </a:xfrm>
        <a:prstGeom prst="wedgeRectCallout">
          <a:avLst>
            <a:gd name="adj1" fmla="val -80509"/>
            <a:gd name="adj2" fmla="val 56474"/>
          </a:avLst>
        </a:prstGeom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例</a:t>
          </a:r>
          <a:r>
            <a:rPr kumimoji="1" lang="en-US" altLang="ja-JP" sz="1100"/>
            <a:t>)</a:t>
          </a:r>
          <a:r>
            <a:rPr kumimoji="1" lang="ja-JP" altLang="en-US" sz="1100"/>
            <a:t>　　</a:t>
          </a:r>
          <a:r>
            <a:rPr kumimoji="1" lang="en-US" altLang="ja-JP" sz="1600"/>
            <a:t>2002</a:t>
          </a:r>
          <a:r>
            <a:rPr kumimoji="1" lang="ja-JP" altLang="en-US" sz="1600"/>
            <a:t>御影</a:t>
          </a:r>
          <a:r>
            <a:rPr kumimoji="1" lang="en-US" altLang="ja-JP" sz="1600"/>
            <a:t>70N</a:t>
          </a:r>
          <a:r>
            <a:rPr kumimoji="1" lang="ja-JP" altLang="en-US" sz="1600"/>
            <a:t>コンエントリー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66961/Documents/NHK&#26479;&#25285;&#24403;/H30/&#65298;&#65296;&#65297;&#65302;&#30476;&#32207;&#25991;&#12456;&#12531;&#12488;&#12522;&#12540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入力シート"/>
      <sheetName val="学校番号"/>
      <sheetName val="参加申込書1"/>
      <sheetName val="参加申込書2"/>
      <sheetName val="data"/>
      <sheetName val="事務局使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C5" t="str">
            <v>県立</v>
          </cell>
        </row>
        <row r="6">
          <cell r="C6" t="str">
            <v>市立</v>
          </cell>
        </row>
        <row r="7">
          <cell r="C7" t="str">
            <v>私立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z@hyog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xxxxx@xxx.xx.xx" TargetMode="External"/><Relationship Id="rId1" Type="http://schemas.openxmlformats.org/officeDocument/2006/relationships/hyperlink" Target="mailto:xxxx@xxxx.xxx.x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zoomScaleNormal="100" workbookViewId="0">
      <selection activeCell="H45" sqref="H45"/>
    </sheetView>
  </sheetViews>
  <sheetFormatPr defaultRowHeight="13.2" x14ac:dyDescent="0.2"/>
  <sheetData>
    <row r="1" spans="1:7" ht="16.2" x14ac:dyDescent="0.2">
      <c r="A1" s="4" t="s">
        <v>677</v>
      </c>
    </row>
    <row r="3" spans="1:7" x14ac:dyDescent="0.2">
      <c r="A3" t="s">
        <v>618</v>
      </c>
    </row>
    <row r="4" spans="1:7" x14ac:dyDescent="0.2">
      <c r="A4" t="s">
        <v>560</v>
      </c>
    </row>
    <row r="5" spans="1:7" x14ac:dyDescent="0.2">
      <c r="A5" t="s">
        <v>456</v>
      </c>
    </row>
    <row r="6" spans="1:7" x14ac:dyDescent="0.2">
      <c r="A6" t="s">
        <v>678</v>
      </c>
    </row>
    <row r="7" spans="1:7" x14ac:dyDescent="0.2">
      <c r="A7" t="s">
        <v>679</v>
      </c>
    </row>
    <row r="8" spans="1:7" x14ac:dyDescent="0.2">
      <c r="A8" t="s">
        <v>625</v>
      </c>
    </row>
    <row r="10" spans="1:7" x14ac:dyDescent="0.2">
      <c r="A10" s="3" t="s">
        <v>619</v>
      </c>
      <c r="G10" s="9"/>
    </row>
    <row r="11" spans="1:7" x14ac:dyDescent="0.2">
      <c r="A11" t="s">
        <v>620</v>
      </c>
    </row>
    <row r="12" spans="1:7" x14ac:dyDescent="0.2">
      <c r="A12" t="s">
        <v>621</v>
      </c>
    </row>
    <row r="13" spans="1:7" x14ac:dyDescent="0.2">
      <c r="A13" s="5" t="s">
        <v>623</v>
      </c>
    </row>
    <row r="14" spans="1:7" x14ac:dyDescent="0.2">
      <c r="A14" t="s">
        <v>624</v>
      </c>
    </row>
    <row r="15" spans="1:7" x14ac:dyDescent="0.2">
      <c r="A15" t="s">
        <v>629</v>
      </c>
    </row>
    <row r="17" spans="1:1" x14ac:dyDescent="0.2">
      <c r="A17" s="5" t="s">
        <v>467</v>
      </c>
    </row>
    <row r="18" spans="1:1" x14ac:dyDescent="0.2">
      <c r="A18" t="s">
        <v>418</v>
      </c>
    </row>
    <row r="19" spans="1:1" x14ac:dyDescent="0.2">
      <c r="A19" t="s">
        <v>419</v>
      </c>
    </row>
    <row r="20" spans="1:1" x14ac:dyDescent="0.2">
      <c r="A20" t="s">
        <v>420</v>
      </c>
    </row>
    <row r="22" spans="1:1" x14ac:dyDescent="0.2">
      <c r="A22" s="5" t="s">
        <v>410</v>
      </c>
    </row>
    <row r="23" spans="1:1" x14ac:dyDescent="0.2">
      <c r="A23" t="s">
        <v>421</v>
      </c>
    </row>
    <row r="25" spans="1:1" x14ac:dyDescent="0.2">
      <c r="A25" s="5" t="s">
        <v>411</v>
      </c>
    </row>
    <row r="26" spans="1:1" x14ac:dyDescent="0.2">
      <c r="A26" t="s">
        <v>422</v>
      </c>
    </row>
    <row r="27" spans="1:1" x14ac:dyDescent="0.2">
      <c r="A27" t="s">
        <v>423</v>
      </c>
    </row>
    <row r="28" spans="1:1" x14ac:dyDescent="0.2">
      <c r="A28" t="s">
        <v>424</v>
      </c>
    </row>
    <row r="29" spans="1:1" x14ac:dyDescent="0.2">
      <c r="A29" t="s">
        <v>468</v>
      </c>
    </row>
    <row r="31" spans="1:1" x14ac:dyDescent="0.2">
      <c r="A31" t="s">
        <v>682</v>
      </c>
    </row>
    <row r="32" spans="1:1" x14ac:dyDescent="0.2">
      <c r="A32" t="s">
        <v>409</v>
      </c>
    </row>
    <row r="33" spans="1:6" x14ac:dyDescent="0.2">
      <c r="A33" t="s">
        <v>469</v>
      </c>
    </row>
    <row r="35" spans="1:6" x14ac:dyDescent="0.2">
      <c r="A35" s="3" t="s">
        <v>412</v>
      </c>
    </row>
    <row r="36" spans="1:6" x14ac:dyDescent="0.2">
      <c r="A36" t="s">
        <v>414</v>
      </c>
    </row>
    <row r="37" spans="1:6" x14ac:dyDescent="0.2">
      <c r="A37" s="166" t="s">
        <v>648</v>
      </c>
    </row>
    <row r="38" spans="1:6" x14ac:dyDescent="0.2">
      <c r="A38" t="s">
        <v>683</v>
      </c>
    </row>
    <row r="39" spans="1:6" x14ac:dyDescent="0.2">
      <c r="A39" t="s">
        <v>415</v>
      </c>
    </row>
    <row r="40" spans="1:6" x14ac:dyDescent="0.2">
      <c r="A40" s="5" t="s">
        <v>680</v>
      </c>
    </row>
    <row r="41" spans="1:6" x14ac:dyDescent="0.2">
      <c r="A41" s="5" t="s">
        <v>681</v>
      </c>
    </row>
    <row r="42" spans="1:6" x14ac:dyDescent="0.2">
      <c r="A42" s="5" t="s">
        <v>417</v>
      </c>
    </row>
    <row r="44" spans="1:6" x14ac:dyDescent="0.2">
      <c r="A44" s="3" t="s">
        <v>541</v>
      </c>
    </row>
    <row r="45" spans="1:6" x14ac:dyDescent="0.2">
      <c r="A45" s="157" t="s">
        <v>631</v>
      </c>
      <c r="B45" s="157"/>
      <c r="C45" s="157"/>
      <c r="D45" s="157"/>
      <c r="E45" s="157"/>
      <c r="F45" s="157"/>
    </row>
    <row r="46" spans="1:6" x14ac:dyDescent="0.2">
      <c r="A46" s="157" t="s">
        <v>632</v>
      </c>
      <c r="B46" s="157"/>
      <c r="C46" s="157"/>
      <c r="D46" s="157"/>
      <c r="E46" s="157"/>
      <c r="F46" s="157"/>
    </row>
    <row r="47" spans="1:6" x14ac:dyDescent="0.2">
      <c r="A47" s="157" t="s">
        <v>633</v>
      </c>
      <c r="B47" s="157"/>
      <c r="C47" s="157"/>
      <c r="D47" s="157"/>
      <c r="E47" s="157"/>
      <c r="F47" s="157"/>
    </row>
    <row r="48" spans="1:6" x14ac:dyDescent="0.2">
      <c r="A48" s="213" t="s">
        <v>634</v>
      </c>
      <c r="B48" s="213"/>
      <c r="C48" s="213"/>
      <c r="D48" s="213"/>
      <c r="E48" s="213"/>
      <c r="F48" s="213"/>
    </row>
    <row r="50" spans="1:1" x14ac:dyDescent="0.2">
      <c r="A50" s="3" t="s">
        <v>413</v>
      </c>
    </row>
    <row r="51" spans="1:1" x14ac:dyDescent="0.2">
      <c r="A51" s="157" t="s">
        <v>633</v>
      </c>
    </row>
    <row r="52" spans="1:1" x14ac:dyDescent="0.2">
      <c r="A52" s="157" t="s">
        <v>635</v>
      </c>
    </row>
    <row r="53" spans="1:1" x14ac:dyDescent="0.2">
      <c r="A53" s="157" t="s">
        <v>636</v>
      </c>
    </row>
    <row r="54" spans="1:1" x14ac:dyDescent="0.2">
      <c r="A54" s="157" t="s">
        <v>637</v>
      </c>
    </row>
    <row r="55" spans="1:1" x14ac:dyDescent="0.2">
      <c r="A55" s="157" t="s">
        <v>638</v>
      </c>
    </row>
  </sheetData>
  <mergeCells count="1">
    <mergeCell ref="A48:F48"/>
  </mergeCells>
  <phoneticPr fontId="2"/>
  <hyperlinks>
    <hyperlink ref="A37" r:id="rId1" xr:uid="{00000000-0004-0000-0000-000000000000}"/>
  </hyperlinks>
  <pageMargins left="0.70866141732283472" right="0.70866141732283472" top="0.34" bottom="0.24" header="0.31496062992125984" footer="0.31496062992125984"/>
  <pageSetup paperSize="9" scale="8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254"/>
  <sheetViews>
    <sheetView view="pageBreakPreview" topLeftCell="C1" zoomScaleNormal="100" zoomScaleSheetLayoutView="100" workbookViewId="0">
      <selection activeCell="D13" sqref="D13"/>
    </sheetView>
  </sheetViews>
  <sheetFormatPr defaultColWidth="0" defaultRowHeight="13.2" x14ac:dyDescent="0.2"/>
  <cols>
    <col min="1" max="1" width="5.44140625" style="22" hidden="1" customWidth="1"/>
    <col min="2" max="2" width="4.77734375" style="22" customWidth="1"/>
    <col min="3" max="3" width="13.109375" style="22" customWidth="1"/>
    <col min="4" max="4" width="22.6640625" style="22" customWidth="1"/>
    <col min="5" max="10" width="10.6640625" style="22" customWidth="1"/>
    <col min="11" max="257" width="9" style="22" customWidth="1"/>
    <col min="258" max="16384" width="0" style="22" hidden="1"/>
  </cols>
  <sheetData>
    <row r="1" spans="1:258" s="2" customFormat="1" ht="20.25" customHeight="1" thickBot="1" x14ac:dyDescent="0.25">
      <c r="A1" s="14"/>
      <c r="B1" s="15" t="s">
        <v>407</v>
      </c>
      <c r="C1" s="182" t="s">
        <v>408</v>
      </c>
      <c r="D1" s="167" t="s">
        <v>3</v>
      </c>
      <c r="E1" s="183"/>
      <c r="F1" s="183"/>
      <c r="G1" s="184"/>
      <c r="H1" s="16"/>
      <c r="I1" s="17" t="s">
        <v>566</v>
      </c>
      <c r="J1" s="1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</row>
    <row r="2" spans="1:258" ht="14.4" customHeight="1" x14ac:dyDescent="0.2">
      <c r="A2" s="19" t="s">
        <v>8</v>
      </c>
      <c r="B2" s="20">
        <v>1</v>
      </c>
      <c r="C2" s="37">
        <v>1001</v>
      </c>
      <c r="D2" s="168" t="s">
        <v>9</v>
      </c>
      <c r="E2" s="181"/>
      <c r="F2" s="181"/>
      <c r="G2" s="24"/>
      <c r="I2" s="23">
        <v>1</v>
      </c>
      <c r="J2" s="24" t="s">
        <v>567</v>
      </c>
    </row>
    <row r="3" spans="1:258" ht="14.4" customHeight="1" x14ac:dyDescent="0.2">
      <c r="A3" s="25" t="s">
        <v>10</v>
      </c>
      <c r="B3" s="26">
        <v>1</v>
      </c>
      <c r="C3" s="27">
        <v>1002</v>
      </c>
      <c r="D3" s="39" t="s">
        <v>11</v>
      </c>
      <c r="E3" s="176"/>
      <c r="F3" s="176"/>
      <c r="G3" s="29"/>
      <c r="I3" s="28">
        <v>2</v>
      </c>
      <c r="J3" s="29" t="s">
        <v>568</v>
      </c>
    </row>
    <row r="4" spans="1:258" ht="14.4" customHeight="1" x14ac:dyDescent="0.2">
      <c r="A4" s="25" t="s">
        <v>12</v>
      </c>
      <c r="B4" s="26">
        <v>1</v>
      </c>
      <c r="C4" s="27">
        <v>1003</v>
      </c>
      <c r="D4" s="39" t="s">
        <v>13</v>
      </c>
      <c r="E4" s="176"/>
      <c r="F4" s="176"/>
      <c r="G4" s="29"/>
      <c r="I4" s="28">
        <v>3</v>
      </c>
      <c r="J4" s="29" t="s">
        <v>569</v>
      </c>
    </row>
    <row r="5" spans="1:258" ht="14.4" customHeight="1" thickBot="1" x14ac:dyDescent="0.25">
      <c r="A5" s="25" t="s">
        <v>14</v>
      </c>
      <c r="B5" s="26">
        <v>1</v>
      </c>
      <c r="C5" s="27">
        <v>1004</v>
      </c>
      <c r="D5" s="39" t="s">
        <v>15</v>
      </c>
      <c r="E5" s="176"/>
      <c r="F5" s="176"/>
      <c r="G5" s="29"/>
      <c r="I5" s="30">
        <v>4</v>
      </c>
      <c r="J5" s="31" t="s">
        <v>570</v>
      </c>
    </row>
    <row r="6" spans="1:258" ht="14.4" customHeight="1" x14ac:dyDescent="0.2">
      <c r="A6" s="25" t="s">
        <v>16</v>
      </c>
      <c r="B6" s="26">
        <v>1</v>
      </c>
      <c r="C6" s="27">
        <v>1005</v>
      </c>
      <c r="D6" s="39" t="s">
        <v>17</v>
      </c>
      <c r="E6" s="176"/>
      <c r="F6" s="176"/>
      <c r="G6" s="29"/>
    </row>
    <row r="7" spans="1:258" ht="14.4" customHeight="1" x14ac:dyDescent="0.2">
      <c r="A7" s="25" t="s">
        <v>18</v>
      </c>
      <c r="B7" s="26">
        <v>1</v>
      </c>
      <c r="C7" s="27">
        <v>1006</v>
      </c>
      <c r="D7" s="39" t="s">
        <v>19</v>
      </c>
      <c r="E7" s="176"/>
      <c r="F7" s="176"/>
      <c r="G7" s="29"/>
    </row>
    <row r="8" spans="1:258" ht="14.4" customHeight="1" x14ac:dyDescent="0.2">
      <c r="A8" s="25" t="s">
        <v>20</v>
      </c>
      <c r="B8" s="26">
        <v>1</v>
      </c>
      <c r="C8" s="27">
        <v>1007</v>
      </c>
      <c r="D8" s="39" t="s">
        <v>21</v>
      </c>
      <c r="E8" s="176"/>
      <c r="F8" s="176"/>
      <c r="G8" s="29"/>
    </row>
    <row r="9" spans="1:258" ht="14.4" customHeight="1" x14ac:dyDescent="0.2">
      <c r="A9" s="25" t="s">
        <v>22</v>
      </c>
      <c r="B9" s="26">
        <v>1</v>
      </c>
      <c r="C9" s="27">
        <v>1008</v>
      </c>
      <c r="D9" s="39" t="s">
        <v>23</v>
      </c>
      <c r="E9" s="176"/>
      <c r="F9" s="176"/>
      <c r="G9" s="29"/>
    </row>
    <row r="10" spans="1:258" ht="14.4" customHeight="1" x14ac:dyDescent="0.2">
      <c r="A10" s="25" t="s">
        <v>24</v>
      </c>
      <c r="B10" s="26">
        <v>1</v>
      </c>
      <c r="C10" s="27">
        <v>1009</v>
      </c>
      <c r="D10" s="39" t="s">
        <v>25</v>
      </c>
      <c r="E10" s="176"/>
      <c r="F10" s="176"/>
      <c r="G10" s="29"/>
    </row>
    <row r="11" spans="1:258" ht="14.4" customHeight="1" x14ac:dyDescent="0.2">
      <c r="A11" s="25" t="s">
        <v>26</v>
      </c>
      <c r="B11" s="26">
        <v>1</v>
      </c>
      <c r="C11" s="27">
        <v>1010</v>
      </c>
      <c r="D11" s="39" t="s">
        <v>27</v>
      </c>
      <c r="E11" s="176"/>
      <c r="F11" s="176"/>
      <c r="G11" s="29"/>
    </row>
    <row r="12" spans="1:258" ht="14.4" customHeight="1" x14ac:dyDescent="0.2">
      <c r="A12" s="25" t="s">
        <v>28</v>
      </c>
      <c r="B12" s="26">
        <v>1</v>
      </c>
      <c r="C12" s="27">
        <v>1011</v>
      </c>
      <c r="D12" s="39" t="s">
        <v>29</v>
      </c>
      <c r="E12" s="176"/>
      <c r="F12" s="176"/>
      <c r="G12" s="29"/>
    </row>
    <row r="13" spans="1:258" ht="14.4" customHeight="1" x14ac:dyDescent="0.2">
      <c r="A13" s="25" t="s">
        <v>30</v>
      </c>
      <c r="B13" s="26">
        <v>1</v>
      </c>
      <c r="C13" s="27">
        <v>1012</v>
      </c>
      <c r="D13" s="39" t="s">
        <v>31</v>
      </c>
      <c r="E13" s="176"/>
      <c r="F13" s="176"/>
      <c r="G13" s="29"/>
    </row>
    <row r="14" spans="1:258" ht="14.4" customHeight="1" x14ac:dyDescent="0.2">
      <c r="A14" s="25" t="s">
        <v>32</v>
      </c>
      <c r="B14" s="26">
        <v>1</v>
      </c>
      <c r="C14" s="27">
        <v>1013</v>
      </c>
      <c r="D14" s="39" t="s">
        <v>33</v>
      </c>
      <c r="E14" s="176"/>
      <c r="F14" s="176"/>
      <c r="G14" s="29"/>
    </row>
    <row r="15" spans="1:258" ht="14.4" customHeight="1" x14ac:dyDescent="0.2">
      <c r="A15" s="25" t="s">
        <v>34</v>
      </c>
      <c r="B15" s="26">
        <v>1</v>
      </c>
      <c r="C15" s="27">
        <v>1014</v>
      </c>
      <c r="D15" s="39" t="s">
        <v>35</v>
      </c>
      <c r="E15" s="176"/>
      <c r="F15" s="176"/>
      <c r="G15" s="29"/>
    </row>
    <row r="16" spans="1:258" ht="14.4" customHeight="1" x14ac:dyDescent="0.2">
      <c r="A16" s="25" t="s">
        <v>36</v>
      </c>
      <c r="B16" s="26">
        <v>1</v>
      </c>
      <c r="C16" s="27">
        <v>1015</v>
      </c>
      <c r="D16" s="39" t="s">
        <v>37</v>
      </c>
      <c r="E16" s="176"/>
      <c r="F16" s="176"/>
      <c r="G16" s="29"/>
    </row>
    <row r="17" spans="1:7" ht="14.4" customHeight="1" x14ac:dyDescent="0.2">
      <c r="A17" s="25" t="s">
        <v>38</v>
      </c>
      <c r="B17" s="26">
        <v>1</v>
      </c>
      <c r="C17" s="27">
        <v>1016</v>
      </c>
      <c r="D17" s="39" t="s">
        <v>39</v>
      </c>
      <c r="E17" s="176"/>
      <c r="F17" s="176"/>
      <c r="G17" s="29"/>
    </row>
    <row r="18" spans="1:7" ht="14.4" customHeight="1" x14ac:dyDescent="0.2">
      <c r="A18" s="25" t="s">
        <v>40</v>
      </c>
      <c r="B18" s="26">
        <v>1</v>
      </c>
      <c r="C18" s="27">
        <v>1017</v>
      </c>
      <c r="D18" s="39" t="s">
        <v>41</v>
      </c>
      <c r="E18" s="176"/>
      <c r="F18" s="176"/>
      <c r="G18" s="29"/>
    </row>
    <row r="19" spans="1:7" ht="14.4" customHeight="1" x14ac:dyDescent="0.2">
      <c r="A19" s="25" t="s">
        <v>42</v>
      </c>
      <c r="B19" s="26">
        <v>1</v>
      </c>
      <c r="C19" s="27">
        <v>1018</v>
      </c>
      <c r="D19" s="39" t="s">
        <v>571</v>
      </c>
      <c r="E19" s="176"/>
      <c r="F19" s="176"/>
      <c r="G19" s="29"/>
    </row>
    <row r="20" spans="1:7" ht="14.4" customHeight="1" x14ac:dyDescent="0.2">
      <c r="A20" s="25" t="s">
        <v>43</v>
      </c>
      <c r="B20" s="26">
        <v>1</v>
      </c>
      <c r="C20" s="27">
        <v>1019</v>
      </c>
      <c r="D20" s="39" t="s">
        <v>44</v>
      </c>
      <c r="E20" s="176"/>
      <c r="F20" s="176"/>
      <c r="G20" s="29"/>
    </row>
    <row r="21" spans="1:7" ht="14.4" customHeight="1" x14ac:dyDescent="0.2">
      <c r="A21" s="25" t="s">
        <v>45</v>
      </c>
      <c r="B21" s="26">
        <v>1</v>
      </c>
      <c r="C21" s="27">
        <v>1020</v>
      </c>
      <c r="D21" s="39" t="s">
        <v>46</v>
      </c>
      <c r="E21" s="176"/>
      <c r="F21" s="176"/>
      <c r="G21" s="29"/>
    </row>
    <row r="22" spans="1:7" ht="14.4" customHeight="1" x14ac:dyDescent="0.2">
      <c r="A22" s="25" t="s">
        <v>47</v>
      </c>
      <c r="B22" s="26">
        <v>1</v>
      </c>
      <c r="C22" s="27">
        <v>1021</v>
      </c>
      <c r="D22" s="39" t="s">
        <v>48</v>
      </c>
      <c r="E22" s="176"/>
      <c r="F22" s="176"/>
      <c r="G22" s="29"/>
    </row>
    <row r="23" spans="1:7" ht="14.4" customHeight="1" x14ac:dyDescent="0.2">
      <c r="A23" s="25" t="s">
        <v>49</v>
      </c>
      <c r="B23" s="26">
        <v>1</v>
      </c>
      <c r="C23" s="27">
        <v>1022</v>
      </c>
      <c r="D23" s="39" t="s">
        <v>50</v>
      </c>
      <c r="E23" s="176"/>
      <c r="F23" s="176"/>
      <c r="G23" s="29"/>
    </row>
    <row r="24" spans="1:7" ht="14.4" customHeight="1" x14ac:dyDescent="0.2">
      <c r="A24" s="25" t="s">
        <v>51</v>
      </c>
      <c r="B24" s="26">
        <v>1</v>
      </c>
      <c r="C24" s="27">
        <v>1023</v>
      </c>
      <c r="D24" s="39" t="s">
        <v>52</v>
      </c>
      <c r="E24" s="176"/>
      <c r="F24" s="176"/>
      <c r="G24" s="29"/>
    </row>
    <row r="25" spans="1:7" ht="14.4" customHeight="1" x14ac:dyDescent="0.2">
      <c r="A25" s="25" t="s">
        <v>53</v>
      </c>
      <c r="B25" s="26">
        <v>1</v>
      </c>
      <c r="C25" s="27">
        <v>1024</v>
      </c>
      <c r="D25" s="39" t="s">
        <v>54</v>
      </c>
      <c r="E25" s="176"/>
      <c r="F25" s="176"/>
      <c r="G25" s="29"/>
    </row>
    <row r="26" spans="1:7" ht="14.4" customHeight="1" x14ac:dyDescent="0.2">
      <c r="A26" s="25" t="s">
        <v>55</v>
      </c>
      <c r="B26" s="26">
        <v>1</v>
      </c>
      <c r="C26" s="27">
        <v>1025</v>
      </c>
      <c r="D26" s="39" t="s">
        <v>56</v>
      </c>
      <c r="E26" s="176"/>
      <c r="F26" s="176"/>
      <c r="G26" s="29"/>
    </row>
    <row r="27" spans="1:7" ht="14.4" customHeight="1" x14ac:dyDescent="0.2">
      <c r="A27" s="25" t="s">
        <v>57</v>
      </c>
      <c r="B27" s="26">
        <v>1</v>
      </c>
      <c r="C27" s="27">
        <v>1026</v>
      </c>
      <c r="D27" s="39" t="s">
        <v>58</v>
      </c>
      <c r="E27" s="176"/>
      <c r="F27" s="176"/>
      <c r="G27" s="29"/>
    </row>
    <row r="28" spans="1:7" ht="14.4" customHeight="1" x14ac:dyDescent="0.2">
      <c r="A28" s="25" t="s">
        <v>59</v>
      </c>
      <c r="B28" s="26">
        <v>1</v>
      </c>
      <c r="C28" s="27">
        <v>1027</v>
      </c>
      <c r="D28" s="39" t="s">
        <v>60</v>
      </c>
      <c r="E28" s="176"/>
      <c r="F28" s="176"/>
      <c r="G28" s="29"/>
    </row>
    <row r="29" spans="1:7" ht="14.4" customHeight="1" x14ac:dyDescent="0.2">
      <c r="A29" s="25" t="s">
        <v>61</v>
      </c>
      <c r="B29" s="26">
        <v>1</v>
      </c>
      <c r="C29" s="27">
        <v>1028</v>
      </c>
      <c r="D29" s="39" t="s">
        <v>62</v>
      </c>
      <c r="E29" s="176"/>
      <c r="F29" s="176"/>
      <c r="G29" s="29"/>
    </row>
    <row r="30" spans="1:7" ht="14.4" customHeight="1" x14ac:dyDescent="0.2">
      <c r="A30" s="25" t="s">
        <v>63</v>
      </c>
      <c r="B30" s="26">
        <v>1</v>
      </c>
      <c r="C30" s="27">
        <v>1029</v>
      </c>
      <c r="D30" s="39" t="s">
        <v>64</v>
      </c>
      <c r="E30" s="176"/>
      <c r="F30" s="176"/>
      <c r="G30" s="29"/>
    </row>
    <row r="31" spans="1:7" ht="14.4" customHeight="1" x14ac:dyDescent="0.2">
      <c r="A31" s="25" t="s">
        <v>65</v>
      </c>
      <c r="B31" s="26">
        <v>1</v>
      </c>
      <c r="C31" s="27">
        <v>1030</v>
      </c>
      <c r="D31" s="39" t="s">
        <v>66</v>
      </c>
      <c r="E31" s="176"/>
      <c r="F31" s="176"/>
      <c r="G31" s="29"/>
    </row>
    <row r="32" spans="1:7" ht="14.4" customHeight="1" x14ac:dyDescent="0.2">
      <c r="A32" s="25" t="s">
        <v>65</v>
      </c>
      <c r="B32" s="26">
        <v>1</v>
      </c>
      <c r="C32" s="27">
        <v>1031</v>
      </c>
      <c r="D32" s="39" t="s">
        <v>67</v>
      </c>
      <c r="E32" s="176"/>
      <c r="F32" s="176"/>
      <c r="G32" s="29"/>
    </row>
    <row r="33" spans="1:7" ht="14.4" customHeight="1" x14ac:dyDescent="0.2">
      <c r="A33" s="25" t="s">
        <v>68</v>
      </c>
      <c r="B33" s="26">
        <v>1</v>
      </c>
      <c r="C33" s="27">
        <v>1032</v>
      </c>
      <c r="D33" s="39" t="s">
        <v>69</v>
      </c>
      <c r="E33" s="176"/>
      <c r="F33" s="176"/>
      <c r="G33" s="29"/>
    </row>
    <row r="34" spans="1:7" ht="14.4" customHeight="1" x14ac:dyDescent="0.2">
      <c r="A34" s="25" t="s">
        <v>70</v>
      </c>
      <c r="B34" s="26">
        <v>1</v>
      </c>
      <c r="C34" s="27">
        <v>1033</v>
      </c>
      <c r="D34" s="39" t="s">
        <v>71</v>
      </c>
      <c r="E34" s="176"/>
      <c r="F34" s="176"/>
      <c r="G34" s="29"/>
    </row>
    <row r="35" spans="1:7" ht="14.4" customHeight="1" x14ac:dyDescent="0.2">
      <c r="A35" s="25" t="s">
        <v>72</v>
      </c>
      <c r="B35" s="26">
        <v>1</v>
      </c>
      <c r="C35" s="27">
        <v>1034</v>
      </c>
      <c r="D35" s="39" t="s">
        <v>73</v>
      </c>
      <c r="E35" s="176"/>
      <c r="F35" s="176"/>
      <c r="G35" s="29"/>
    </row>
    <row r="36" spans="1:7" ht="14.4" customHeight="1" x14ac:dyDescent="0.2">
      <c r="A36" s="25" t="s">
        <v>74</v>
      </c>
      <c r="B36" s="26">
        <v>1</v>
      </c>
      <c r="C36" s="27">
        <v>1035</v>
      </c>
      <c r="D36" s="39"/>
      <c r="E36" s="176"/>
      <c r="F36" s="176"/>
      <c r="G36" s="29"/>
    </row>
    <row r="37" spans="1:7" ht="14.4" customHeight="1" x14ac:dyDescent="0.2">
      <c r="A37" s="25" t="s">
        <v>75</v>
      </c>
      <c r="B37" s="26">
        <v>1</v>
      </c>
      <c r="C37" s="27">
        <v>1036</v>
      </c>
      <c r="D37" s="39"/>
      <c r="E37" s="176"/>
      <c r="F37" s="176"/>
      <c r="G37" s="29"/>
    </row>
    <row r="38" spans="1:7" ht="14.4" customHeight="1" x14ac:dyDescent="0.2">
      <c r="A38" s="25" t="s">
        <v>76</v>
      </c>
      <c r="B38" s="26">
        <v>1</v>
      </c>
      <c r="C38" s="27">
        <v>1037</v>
      </c>
      <c r="D38" s="39" t="s">
        <v>77</v>
      </c>
      <c r="E38" s="176"/>
      <c r="F38" s="176"/>
      <c r="G38" s="29"/>
    </row>
    <row r="39" spans="1:7" ht="14.4" customHeight="1" x14ac:dyDescent="0.2">
      <c r="A39" s="25" t="s">
        <v>78</v>
      </c>
      <c r="B39" s="26">
        <v>1</v>
      </c>
      <c r="C39" s="27">
        <v>1038</v>
      </c>
      <c r="D39" s="39" t="s">
        <v>572</v>
      </c>
      <c r="E39" s="176"/>
      <c r="F39" s="176"/>
      <c r="G39" s="29"/>
    </row>
    <row r="40" spans="1:7" ht="14.4" customHeight="1" x14ac:dyDescent="0.2">
      <c r="A40" s="25" t="s">
        <v>79</v>
      </c>
      <c r="B40" s="26">
        <v>1</v>
      </c>
      <c r="C40" s="27">
        <v>1039</v>
      </c>
      <c r="D40" s="39" t="s">
        <v>80</v>
      </c>
      <c r="E40" s="176"/>
      <c r="F40" s="176"/>
      <c r="G40" s="29"/>
    </row>
    <row r="41" spans="1:7" ht="14.4" customHeight="1" x14ac:dyDescent="0.2">
      <c r="A41" s="25" t="s">
        <v>81</v>
      </c>
      <c r="B41" s="26">
        <v>1</v>
      </c>
      <c r="C41" s="27">
        <v>1040</v>
      </c>
      <c r="D41" s="39"/>
      <c r="E41" s="176"/>
      <c r="F41" s="176"/>
      <c r="G41" s="29"/>
    </row>
    <row r="42" spans="1:7" ht="14.4" customHeight="1" x14ac:dyDescent="0.2">
      <c r="A42" s="25" t="s">
        <v>82</v>
      </c>
      <c r="B42" s="26">
        <v>1</v>
      </c>
      <c r="C42" s="27">
        <v>1041</v>
      </c>
      <c r="D42" s="39"/>
      <c r="E42" s="176"/>
      <c r="F42" s="176"/>
      <c r="G42" s="29"/>
    </row>
    <row r="43" spans="1:7" ht="14.4" customHeight="1" x14ac:dyDescent="0.2">
      <c r="A43" s="25" t="s">
        <v>83</v>
      </c>
      <c r="B43" s="26">
        <v>1</v>
      </c>
      <c r="C43" s="27">
        <v>1042</v>
      </c>
      <c r="D43" s="39"/>
      <c r="E43" s="176"/>
      <c r="F43" s="176"/>
      <c r="G43" s="29"/>
    </row>
    <row r="44" spans="1:7" ht="14.4" customHeight="1" x14ac:dyDescent="0.2">
      <c r="A44" s="25" t="s">
        <v>84</v>
      </c>
      <c r="B44" s="26">
        <v>1</v>
      </c>
      <c r="C44" s="27">
        <v>1043</v>
      </c>
      <c r="D44" s="39"/>
      <c r="E44" s="176"/>
      <c r="F44" s="176"/>
      <c r="G44" s="29"/>
    </row>
    <row r="45" spans="1:7" ht="14.4" customHeight="1" x14ac:dyDescent="0.2">
      <c r="A45" s="25" t="s">
        <v>85</v>
      </c>
      <c r="B45" s="26">
        <v>1</v>
      </c>
      <c r="C45" s="27">
        <v>1044</v>
      </c>
      <c r="D45" s="39" t="s">
        <v>573</v>
      </c>
      <c r="E45" s="176"/>
      <c r="F45" s="176"/>
      <c r="G45" s="29"/>
    </row>
    <row r="46" spans="1:7" ht="14.4" customHeight="1" x14ac:dyDescent="0.2">
      <c r="A46" s="25" t="s">
        <v>86</v>
      </c>
      <c r="B46" s="26">
        <v>1</v>
      </c>
      <c r="C46" s="27">
        <v>1045</v>
      </c>
      <c r="D46" s="39" t="s">
        <v>87</v>
      </c>
      <c r="E46" s="176"/>
      <c r="F46" s="176"/>
      <c r="G46" s="29"/>
    </row>
    <row r="47" spans="1:7" ht="14.4" customHeight="1" x14ac:dyDescent="0.2">
      <c r="A47" s="25" t="s">
        <v>88</v>
      </c>
      <c r="B47" s="26">
        <v>1</v>
      </c>
      <c r="C47" s="27">
        <v>1046</v>
      </c>
      <c r="D47" s="39"/>
      <c r="E47" s="176"/>
      <c r="F47" s="176"/>
      <c r="G47" s="29"/>
    </row>
    <row r="48" spans="1:7" ht="14.4" customHeight="1" x14ac:dyDescent="0.2">
      <c r="A48" s="25" t="s">
        <v>89</v>
      </c>
      <c r="B48" s="26">
        <v>1</v>
      </c>
      <c r="C48" s="27">
        <v>1047</v>
      </c>
      <c r="D48" s="39" t="s">
        <v>90</v>
      </c>
      <c r="E48" s="176"/>
      <c r="F48" s="176"/>
      <c r="G48" s="29"/>
    </row>
    <row r="49" spans="1:7" ht="14.4" customHeight="1" x14ac:dyDescent="0.2">
      <c r="A49" s="25" t="s">
        <v>91</v>
      </c>
      <c r="B49" s="26">
        <v>1</v>
      </c>
      <c r="C49" s="27">
        <v>1048</v>
      </c>
      <c r="D49" s="39" t="s">
        <v>574</v>
      </c>
      <c r="E49" s="176"/>
      <c r="F49" s="176"/>
      <c r="G49" s="29"/>
    </row>
    <row r="50" spans="1:7" ht="14.4" customHeight="1" x14ac:dyDescent="0.2">
      <c r="A50" s="25" t="s">
        <v>92</v>
      </c>
      <c r="B50" s="26">
        <v>1</v>
      </c>
      <c r="C50" s="27">
        <v>1049</v>
      </c>
      <c r="D50" s="39" t="s">
        <v>575</v>
      </c>
      <c r="E50" s="176"/>
      <c r="F50" s="176"/>
      <c r="G50" s="29"/>
    </row>
    <row r="51" spans="1:7" ht="14.4" customHeight="1" x14ac:dyDescent="0.2">
      <c r="A51" s="25" t="s">
        <v>93</v>
      </c>
      <c r="B51" s="26">
        <v>1</v>
      </c>
      <c r="C51" s="27">
        <v>1050</v>
      </c>
      <c r="D51" s="39" t="s">
        <v>576</v>
      </c>
      <c r="E51" s="176"/>
      <c r="F51" s="176"/>
      <c r="G51" s="29"/>
    </row>
    <row r="52" spans="1:7" ht="14.4" customHeight="1" x14ac:dyDescent="0.2">
      <c r="A52" s="25" t="s">
        <v>94</v>
      </c>
      <c r="B52" s="26">
        <v>1</v>
      </c>
      <c r="C52" s="27">
        <v>1051</v>
      </c>
      <c r="D52" s="39" t="s">
        <v>577</v>
      </c>
      <c r="E52" s="176"/>
      <c r="F52" s="176"/>
      <c r="G52" s="29"/>
    </row>
    <row r="53" spans="1:7" ht="14.4" customHeight="1" x14ac:dyDescent="0.2">
      <c r="A53" s="25" t="s">
        <v>95</v>
      </c>
      <c r="B53" s="26">
        <v>1</v>
      </c>
      <c r="C53" s="27">
        <v>1052</v>
      </c>
      <c r="D53" s="39"/>
      <c r="E53" s="176"/>
      <c r="F53" s="176"/>
      <c r="G53" s="29"/>
    </row>
    <row r="54" spans="1:7" ht="14.4" customHeight="1" x14ac:dyDescent="0.2">
      <c r="A54" s="25" t="s">
        <v>96</v>
      </c>
      <c r="B54" s="26">
        <v>1</v>
      </c>
      <c r="C54" s="27">
        <v>1053</v>
      </c>
      <c r="D54" s="39"/>
      <c r="E54" s="176"/>
      <c r="F54" s="176"/>
      <c r="G54" s="29"/>
    </row>
    <row r="55" spans="1:7" ht="14.4" customHeight="1" x14ac:dyDescent="0.2">
      <c r="A55" s="25"/>
      <c r="B55" s="26">
        <v>1</v>
      </c>
      <c r="C55" s="27">
        <v>1054</v>
      </c>
      <c r="D55" s="39" t="s">
        <v>578</v>
      </c>
      <c r="E55" s="176"/>
      <c r="F55" s="176"/>
      <c r="G55" s="29"/>
    </row>
    <row r="56" spans="1:7" ht="14.4" customHeight="1" x14ac:dyDescent="0.2">
      <c r="A56" s="25"/>
      <c r="B56" s="26">
        <v>1</v>
      </c>
      <c r="C56" s="27">
        <v>1055</v>
      </c>
      <c r="D56" s="39" t="s">
        <v>579</v>
      </c>
      <c r="E56" s="176"/>
      <c r="F56" s="176"/>
      <c r="G56" s="29"/>
    </row>
    <row r="57" spans="1:7" ht="14.4" customHeight="1" x14ac:dyDescent="0.2">
      <c r="A57" s="25" t="s">
        <v>97</v>
      </c>
      <c r="B57" s="26">
        <v>1</v>
      </c>
      <c r="C57" s="27">
        <v>1056</v>
      </c>
      <c r="D57" s="39" t="s">
        <v>580</v>
      </c>
      <c r="E57" s="176"/>
      <c r="F57" s="176"/>
      <c r="G57" s="29"/>
    </row>
    <row r="58" spans="1:7" ht="14.4" customHeight="1" x14ac:dyDescent="0.2">
      <c r="A58" s="25" t="s">
        <v>99</v>
      </c>
      <c r="B58" s="26">
        <v>1</v>
      </c>
      <c r="C58" s="27">
        <v>1101</v>
      </c>
      <c r="D58" s="39" t="s">
        <v>98</v>
      </c>
      <c r="E58" s="176"/>
      <c r="F58" s="176"/>
      <c r="G58" s="29"/>
    </row>
    <row r="59" spans="1:7" ht="14.4" customHeight="1" x14ac:dyDescent="0.2">
      <c r="A59" s="25" t="s">
        <v>101</v>
      </c>
      <c r="B59" s="26">
        <v>1</v>
      </c>
      <c r="C59" s="27">
        <v>1102</v>
      </c>
      <c r="D59" s="169" t="s">
        <v>100</v>
      </c>
      <c r="E59" s="177"/>
      <c r="F59" s="176"/>
      <c r="G59" s="29"/>
    </row>
    <row r="60" spans="1:7" ht="14.4" customHeight="1" x14ac:dyDescent="0.2">
      <c r="A60" s="25" t="s">
        <v>103</v>
      </c>
      <c r="B60" s="26">
        <v>1</v>
      </c>
      <c r="C60" s="27">
        <v>1103</v>
      </c>
      <c r="D60" s="169" t="s">
        <v>102</v>
      </c>
      <c r="E60" s="177"/>
      <c r="F60" s="176"/>
      <c r="G60" s="29"/>
    </row>
    <row r="61" spans="1:7" ht="14.4" customHeight="1" x14ac:dyDescent="0.2">
      <c r="A61" s="25" t="s">
        <v>105</v>
      </c>
      <c r="B61" s="26">
        <v>1</v>
      </c>
      <c r="C61" s="27">
        <v>1104</v>
      </c>
      <c r="D61" s="169" t="s">
        <v>104</v>
      </c>
      <c r="E61" s="177"/>
      <c r="F61" s="176"/>
      <c r="G61" s="29"/>
    </row>
    <row r="62" spans="1:7" ht="14.4" customHeight="1" x14ac:dyDescent="0.2">
      <c r="A62" s="25" t="s">
        <v>106</v>
      </c>
      <c r="B62" s="26">
        <v>1</v>
      </c>
      <c r="C62" s="27">
        <v>1105</v>
      </c>
      <c r="D62" s="169" t="s">
        <v>581</v>
      </c>
      <c r="E62" s="177"/>
      <c r="F62" s="176"/>
      <c r="G62" s="29"/>
    </row>
    <row r="63" spans="1:7" ht="14.4" customHeight="1" x14ac:dyDescent="0.2">
      <c r="A63" s="25" t="s">
        <v>108</v>
      </c>
      <c r="B63" s="26">
        <v>1</v>
      </c>
      <c r="C63" s="27">
        <v>1106</v>
      </c>
      <c r="D63" s="169" t="s">
        <v>107</v>
      </c>
      <c r="E63" s="177"/>
      <c r="F63" s="176"/>
      <c r="G63" s="29"/>
    </row>
    <row r="64" spans="1:7" ht="14.4" customHeight="1" x14ac:dyDescent="0.2">
      <c r="A64" s="25" t="s">
        <v>110</v>
      </c>
      <c r="B64" s="26">
        <v>1</v>
      </c>
      <c r="C64" s="27">
        <v>1107</v>
      </c>
      <c r="D64" s="39" t="s">
        <v>109</v>
      </c>
      <c r="E64" s="176"/>
      <c r="F64" s="176"/>
      <c r="G64" s="29"/>
    </row>
    <row r="65" spans="1:7" ht="14.4" customHeight="1" x14ac:dyDescent="0.2">
      <c r="A65" s="25" t="s">
        <v>111</v>
      </c>
      <c r="B65" s="26">
        <v>1</v>
      </c>
      <c r="C65" s="27">
        <v>1108</v>
      </c>
      <c r="D65" s="39" t="s">
        <v>582</v>
      </c>
      <c r="E65" s="176"/>
      <c r="F65" s="176"/>
      <c r="G65" s="29"/>
    </row>
    <row r="66" spans="1:7" ht="14.4" customHeight="1" x14ac:dyDescent="0.2">
      <c r="A66" s="25" t="s">
        <v>113</v>
      </c>
      <c r="B66" s="26">
        <v>1</v>
      </c>
      <c r="C66" s="27">
        <v>1109</v>
      </c>
      <c r="D66" s="39" t="s">
        <v>112</v>
      </c>
      <c r="E66" s="176"/>
      <c r="F66" s="176"/>
      <c r="G66" s="29"/>
    </row>
    <row r="67" spans="1:7" ht="14.4" customHeight="1" x14ac:dyDescent="0.2">
      <c r="A67" s="25" t="s">
        <v>115</v>
      </c>
      <c r="B67" s="26">
        <v>1</v>
      </c>
      <c r="C67" s="27">
        <v>1110</v>
      </c>
      <c r="D67" s="39" t="s">
        <v>114</v>
      </c>
      <c r="E67" s="176"/>
      <c r="F67" s="176"/>
      <c r="G67" s="29"/>
    </row>
    <row r="68" spans="1:7" ht="14.4" customHeight="1" x14ac:dyDescent="0.2">
      <c r="A68" s="25" t="s">
        <v>117</v>
      </c>
      <c r="B68" s="26">
        <v>1</v>
      </c>
      <c r="C68" s="27">
        <v>1111</v>
      </c>
      <c r="D68" s="39" t="s">
        <v>116</v>
      </c>
      <c r="E68" s="176"/>
      <c r="F68" s="176"/>
      <c r="G68" s="29"/>
    </row>
    <row r="69" spans="1:7" ht="14.4" customHeight="1" x14ac:dyDescent="0.2">
      <c r="A69" s="25" t="s">
        <v>119</v>
      </c>
      <c r="B69" s="26">
        <v>1</v>
      </c>
      <c r="C69" s="27">
        <v>1112</v>
      </c>
      <c r="D69" s="39" t="s">
        <v>118</v>
      </c>
      <c r="E69" s="176"/>
      <c r="F69" s="176"/>
      <c r="G69" s="29"/>
    </row>
    <row r="70" spans="1:7" ht="14.4" customHeight="1" x14ac:dyDescent="0.2">
      <c r="A70" s="25" t="s">
        <v>121</v>
      </c>
      <c r="B70" s="26">
        <v>1</v>
      </c>
      <c r="C70" s="27">
        <v>1113</v>
      </c>
      <c r="D70" s="39" t="s">
        <v>120</v>
      </c>
      <c r="E70" s="176"/>
      <c r="F70" s="176"/>
      <c r="G70" s="29"/>
    </row>
    <row r="71" spans="1:7" ht="14.4" customHeight="1" x14ac:dyDescent="0.2">
      <c r="A71" s="25" t="s">
        <v>122</v>
      </c>
      <c r="B71" s="26">
        <v>1</v>
      </c>
      <c r="C71" s="27">
        <v>1114</v>
      </c>
      <c r="D71" s="39" t="s">
        <v>583</v>
      </c>
      <c r="E71" s="176"/>
      <c r="F71" s="176"/>
      <c r="G71" s="29"/>
    </row>
    <row r="72" spans="1:7" ht="14.4" customHeight="1" x14ac:dyDescent="0.2">
      <c r="A72" s="25" t="s">
        <v>124</v>
      </c>
      <c r="B72" s="26">
        <v>1</v>
      </c>
      <c r="C72" s="27">
        <v>1115</v>
      </c>
      <c r="D72" s="39" t="s">
        <v>123</v>
      </c>
      <c r="E72" s="176"/>
      <c r="F72" s="176"/>
      <c r="G72" s="29"/>
    </row>
    <row r="73" spans="1:7" ht="14.4" customHeight="1" thickBot="1" x14ac:dyDescent="0.25">
      <c r="A73" s="32" t="s">
        <v>125</v>
      </c>
      <c r="B73" s="26">
        <v>1</v>
      </c>
      <c r="C73" s="27">
        <v>1116</v>
      </c>
      <c r="D73" s="39"/>
      <c r="E73" s="176"/>
      <c r="F73" s="176"/>
      <c r="G73" s="29"/>
    </row>
    <row r="74" spans="1:7" ht="14.4" customHeight="1" thickBot="1" x14ac:dyDescent="0.25">
      <c r="A74" s="33" t="s">
        <v>126</v>
      </c>
      <c r="B74" s="34">
        <v>1</v>
      </c>
      <c r="C74" s="35">
        <v>1200</v>
      </c>
      <c r="D74" s="170" t="s">
        <v>584</v>
      </c>
      <c r="E74" s="185"/>
      <c r="F74" s="185"/>
      <c r="G74" s="31"/>
    </row>
    <row r="75" spans="1:7" ht="14.4" customHeight="1" x14ac:dyDescent="0.2">
      <c r="A75" s="25" t="s">
        <v>128</v>
      </c>
      <c r="B75" s="36">
        <v>2</v>
      </c>
      <c r="C75" s="21">
        <v>2001</v>
      </c>
      <c r="D75" s="171" t="s">
        <v>127</v>
      </c>
      <c r="E75" s="186"/>
      <c r="F75" s="186"/>
      <c r="G75" s="187"/>
    </row>
    <row r="76" spans="1:7" ht="14.4" customHeight="1" x14ac:dyDescent="0.2">
      <c r="A76" s="25" t="s">
        <v>130</v>
      </c>
      <c r="B76" s="26">
        <v>2</v>
      </c>
      <c r="C76" s="27">
        <v>2002</v>
      </c>
      <c r="D76" s="39" t="s">
        <v>129</v>
      </c>
      <c r="E76" s="176"/>
      <c r="F76" s="176"/>
      <c r="G76" s="29"/>
    </row>
    <row r="77" spans="1:7" ht="14.4" customHeight="1" x14ac:dyDescent="0.2">
      <c r="A77" s="25" t="s">
        <v>132</v>
      </c>
      <c r="B77" s="26">
        <v>2</v>
      </c>
      <c r="C77" s="27">
        <v>2003</v>
      </c>
      <c r="D77" s="39" t="s">
        <v>131</v>
      </c>
      <c r="E77" s="176"/>
      <c r="F77" s="176"/>
      <c r="G77" s="29"/>
    </row>
    <row r="78" spans="1:7" ht="14.4" customHeight="1" x14ac:dyDescent="0.2">
      <c r="A78" s="25" t="s">
        <v>134</v>
      </c>
      <c r="B78" s="26">
        <v>2</v>
      </c>
      <c r="C78" s="27">
        <v>2004</v>
      </c>
      <c r="D78" s="39" t="s">
        <v>133</v>
      </c>
      <c r="E78" s="176"/>
      <c r="F78" s="176"/>
      <c r="G78" s="29"/>
    </row>
    <row r="79" spans="1:7" ht="14.4" customHeight="1" x14ac:dyDescent="0.2">
      <c r="A79" s="25" t="s">
        <v>136</v>
      </c>
      <c r="B79" s="26">
        <v>2</v>
      </c>
      <c r="C79" s="27">
        <v>2005</v>
      </c>
      <c r="D79" s="39" t="s">
        <v>135</v>
      </c>
      <c r="E79" s="176"/>
      <c r="F79" s="176"/>
      <c r="G79" s="29"/>
    </row>
    <row r="80" spans="1:7" ht="14.4" customHeight="1" x14ac:dyDescent="0.2">
      <c r="A80" s="25" t="s">
        <v>137</v>
      </c>
      <c r="B80" s="26">
        <v>2</v>
      </c>
      <c r="C80" s="27">
        <v>2006</v>
      </c>
      <c r="D80" s="39"/>
      <c r="E80" s="176"/>
      <c r="F80" s="176"/>
      <c r="G80" s="29"/>
    </row>
    <row r="81" spans="1:7" ht="14.4" customHeight="1" x14ac:dyDescent="0.2">
      <c r="A81" s="25"/>
      <c r="B81" s="26">
        <v>2</v>
      </c>
      <c r="C81" s="27">
        <v>2007</v>
      </c>
      <c r="D81" s="39"/>
      <c r="E81" s="176"/>
      <c r="F81" s="176"/>
      <c r="G81" s="29"/>
    </row>
    <row r="82" spans="1:7" ht="14.4" customHeight="1" x14ac:dyDescent="0.2">
      <c r="A82" s="25" t="s">
        <v>138</v>
      </c>
      <c r="B82" s="26">
        <v>2</v>
      </c>
      <c r="C82" s="27">
        <v>2008</v>
      </c>
      <c r="D82" s="39" t="s">
        <v>585</v>
      </c>
      <c r="E82" s="176"/>
      <c r="F82" s="176"/>
      <c r="G82" s="29"/>
    </row>
    <row r="83" spans="1:7" ht="14.4" customHeight="1" x14ac:dyDescent="0.2">
      <c r="A83" s="25" t="s">
        <v>140</v>
      </c>
      <c r="B83" s="26">
        <v>2</v>
      </c>
      <c r="C83" s="27">
        <v>2009</v>
      </c>
      <c r="D83" s="39" t="s">
        <v>139</v>
      </c>
      <c r="E83" s="176"/>
      <c r="F83" s="176"/>
      <c r="G83" s="29"/>
    </row>
    <row r="84" spans="1:7" ht="14.4" customHeight="1" x14ac:dyDescent="0.2">
      <c r="A84" s="25" t="s">
        <v>142</v>
      </c>
      <c r="B84" s="26">
        <v>2</v>
      </c>
      <c r="C84" s="27">
        <v>2010</v>
      </c>
      <c r="D84" s="39" t="s">
        <v>141</v>
      </c>
      <c r="E84" s="176"/>
      <c r="F84" s="176"/>
      <c r="G84" s="29"/>
    </row>
    <row r="85" spans="1:7" ht="14.4" customHeight="1" x14ac:dyDescent="0.2">
      <c r="A85" s="25" t="s">
        <v>144</v>
      </c>
      <c r="B85" s="26">
        <v>2</v>
      </c>
      <c r="C85" s="27">
        <v>2011</v>
      </c>
      <c r="D85" s="39" t="s">
        <v>143</v>
      </c>
      <c r="E85" s="176"/>
      <c r="F85" s="176"/>
      <c r="G85" s="29"/>
    </row>
    <row r="86" spans="1:7" ht="14.4" customHeight="1" x14ac:dyDescent="0.2">
      <c r="A86" s="25" t="s">
        <v>146</v>
      </c>
      <c r="B86" s="26">
        <v>2</v>
      </c>
      <c r="C86" s="27">
        <v>2012</v>
      </c>
      <c r="D86" s="39" t="s">
        <v>145</v>
      </c>
      <c r="E86" s="176"/>
      <c r="F86" s="176"/>
      <c r="G86" s="29"/>
    </row>
    <row r="87" spans="1:7" ht="14.4" customHeight="1" x14ac:dyDescent="0.2">
      <c r="A87" s="25" t="s">
        <v>148</v>
      </c>
      <c r="B87" s="26">
        <v>2</v>
      </c>
      <c r="C87" s="27">
        <v>2013</v>
      </c>
      <c r="D87" s="39" t="s">
        <v>147</v>
      </c>
      <c r="E87" s="176"/>
      <c r="F87" s="176"/>
      <c r="G87" s="29"/>
    </row>
    <row r="88" spans="1:7" ht="14.4" customHeight="1" x14ac:dyDescent="0.2">
      <c r="A88" s="25" t="s">
        <v>150</v>
      </c>
      <c r="B88" s="26">
        <v>2</v>
      </c>
      <c r="C88" s="27">
        <v>2014</v>
      </c>
      <c r="D88" s="39" t="s">
        <v>149</v>
      </c>
      <c r="E88" s="176"/>
      <c r="F88" s="176"/>
      <c r="G88" s="29"/>
    </row>
    <row r="89" spans="1:7" ht="14.4" customHeight="1" x14ac:dyDescent="0.2">
      <c r="A89" s="25" t="s">
        <v>152</v>
      </c>
      <c r="B89" s="26">
        <v>2</v>
      </c>
      <c r="C89" s="27">
        <v>2015</v>
      </c>
      <c r="D89" s="39" t="s">
        <v>151</v>
      </c>
      <c r="E89" s="176"/>
      <c r="F89" s="176"/>
      <c r="G89" s="29"/>
    </row>
    <row r="90" spans="1:7" ht="14.4" customHeight="1" x14ac:dyDescent="0.2">
      <c r="A90" s="25" t="s">
        <v>154</v>
      </c>
      <c r="B90" s="26">
        <v>2</v>
      </c>
      <c r="C90" s="27">
        <v>2016</v>
      </c>
      <c r="D90" s="39" t="s">
        <v>153</v>
      </c>
      <c r="E90" s="176"/>
      <c r="F90" s="176"/>
      <c r="G90" s="29"/>
    </row>
    <row r="91" spans="1:7" ht="14.4" customHeight="1" x14ac:dyDescent="0.2">
      <c r="A91" s="25" t="s">
        <v>156</v>
      </c>
      <c r="B91" s="26">
        <v>2</v>
      </c>
      <c r="C91" s="27">
        <v>2017</v>
      </c>
      <c r="D91" s="39" t="s">
        <v>155</v>
      </c>
      <c r="E91" s="176"/>
      <c r="F91" s="176"/>
      <c r="G91" s="29"/>
    </row>
    <row r="92" spans="1:7" ht="14.4" customHeight="1" x14ac:dyDescent="0.2">
      <c r="A92" s="25" t="s">
        <v>158</v>
      </c>
      <c r="B92" s="26">
        <v>2</v>
      </c>
      <c r="C92" s="27">
        <v>2018</v>
      </c>
      <c r="D92" s="39" t="s">
        <v>157</v>
      </c>
      <c r="E92" s="176"/>
      <c r="F92" s="176"/>
      <c r="G92" s="29"/>
    </row>
    <row r="93" spans="1:7" ht="14.4" customHeight="1" x14ac:dyDescent="0.2">
      <c r="A93" s="25" t="s">
        <v>160</v>
      </c>
      <c r="B93" s="26">
        <v>2</v>
      </c>
      <c r="C93" s="27">
        <v>2019</v>
      </c>
      <c r="D93" s="39" t="s">
        <v>159</v>
      </c>
      <c r="E93" s="176"/>
      <c r="F93" s="176"/>
      <c r="G93" s="29"/>
    </row>
    <row r="94" spans="1:7" ht="14.4" customHeight="1" x14ac:dyDescent="0.2">
      <c r="A94" s="25" t="s">
        <v>162</v>
      </c>
      <c r="B94" s="26">
        <v>2</v>
      </c>
      <c r="C94" s="27">
        <v>2020</v>
      </c>
      <c r="D94" s="39" t="s">
        <v>161</v>
      </c>
      <c r="E94" s="176"/>
      <c r="F94" s="176"/>
      <c r="G94" s="29"/>
    </row>
    <row r="95" spans="1:7" ht="14.4" customHeight="1" x14ac:dyDescent="0.2">
      <c r="A95" s="25" t="s">
        <v>164</v>
      </c>
      <c r="B95" s="26">
        <v>2</v>
      </c>
      <c r="C95" s="27">
        <v>2021</v>
      </c>
      <c r="D95" s="39" t="s">
        <v>163</v>
      </c>
      <c r="E95" s="176"/>
      <c r="F95" s="176"/>
      <c r="G95" s="29"/>
    </row>
    <row r="96" spans="1:7" ht="14.4" customHeight="1" x14ac:dyDescent="0.2">
      <c r="A96" s="25" t="s">
        <v>166</v>
      </c>
      <c r="B96" s="26">
        <v>2</v>
      </c>
      <c r="C96" s="27">
        <v>2022</v>
      </c>
      <c r="D96" s="39" t="s">
        <v>165</v>
      </c>
      <c r="E96" s="176"/>
      <c r="F96" s="176"/>
      <c r="G96" s="29"/>
    </row>
    <row r="97" spans="1:7" ht="14.4" customHeight="1" x14ac:dyDescent="0.2">
      <c r="A97" s="25" t="s">
        <v>167</v>
      </c>
      <c r="B97" s="26">
        <v>2</v>
      </c>
      <c r="C97" s="27">
        <v>2023</v>
      </c>
      <c r="D97" s="39" t="s">
        <v>586</v>
      </c>
      <c r="E97" s="176"/>
      <c r="F97" s="176"/>
      <c r="G97" s="29"/>
    </row>
    <row r="98" spans="1:7" ht="14.4" customHeight="1" x14ac:dyDescent="0.2">
      <c r="A98" s="25" t="s">
        <v>169</v>
      </c>
      <c r="B98" s="26">
        <v>2</v>
      </c>
      <c r="C98" s="27">
        <v>2024</v>
      </c>
      <c r="D98" s="39" t="s">
        <v>168</v>
      </c>
      <c r="E98" s="176"/>
      <c r="F98" s="176"/>
      <c r="G98" s="29"/>
    </row>
    <row r="99" spans="1:7" ht="14.4" customHeight="1" x14ac:dyDescent="0.2">
      <c r="A99" s="25" t="s">
        <v>171</v>
      </c>
      <c r="B99" s="26">
        <v>2</v>
      </c>
      <c r="C99" s="27">
        <v>2025</v>
      </c>
      <c r="D99" s="39" t="s">
        <v>170</v>
      </c>
      <c r="E99" s="176"/>
      <c r="F99" s="176"/>
      <c r="G99" s="29"/>
    </row>
    <row r="100" spans="1:7" ht="14.4" customHeight="1" x14ac:dyDescent="0.2">
      <c r="A100" s="25"/>
      <c r="B100" s="26">
        <v>2</v>
      </c>
      <c r="C100" s="27">
        <v>2026</v>
      </c>
      <c r="D100" s="169" t="s">
        <v>587</v>
      </c>
      <c r="E100" s="177"/>
      <c r="F100" s="176"/>
      <c r="G100" s="29"/>
    </row>
    <row r="101" spans="1:7" ht="14.4" customHeight="1" x14ac:dyDescent="0.2">
      <c r="A101" s="25" t="s">
        <v>172</v>
      </c>
      <c r="B101" s="26">
        <v>2</v>
      </c>
      <c r="C101" s="27">
        <v>2027</v>
      </c>
      <c r="D101" s="169" t="s">
        <v>588</v>
      </c>
      <c r="E101" s="177"/>
      <c r="F101" s="176"/>
      <c r="G101" s="29"/>
    </row>
    <row r="102" spans="1:7" ht="14.4" customHeight="1" x14ac:dyDescent="0.2">
      <c r="A102" s="25" t="s">
        <v>173</v>
      </c>
      <c r="B102" s="26">
        <v>2</v>
      </c>
      <c r="C102" s="27">
        <v>2028</v>
      </c>
      <c r="D102" s="169" t="s">
        <v>589</v>
      </c>
      <c r="E102" s="177"/>
      <c r="F102" s="176"/>
      <c r="G102" s="29"/>
    </row>
    <row r="103" spans="1:7" ht="14.4" customHeight="1" x14ac:dyDescent="0.2">
      <c r="A103" s="25" t="s">
        <v>174</v>
      </c>
      <c r="B103" s="26">
        <v>2</v>
      </c>
      <c r="C103" s="27">
        <v>2029</v>
      </c>
      <c r="D103" s="169"/>
      <c r="E103" s="177"/>
      <c r="F103" s="176"/>
      <c r="G103" s="29"/>
    </row>
    <row r="104" spans="1:7" ht="14.4" customHeight="1" x14ac:dyDescent="0.2">
      <c r="A104" s="25" t="s">
        <v>175</v>
      </c>
      <c r="B104" s="26">
        <v>2</v>
      </c>
      <c r="C104" s="27">
        <v>2030</v>
      </c>
      <c r="D104" s="169" t="s">
        <v>590</v>
      </c>
      <c r="E104" s="177"/>
      <c r="F104" s="176"/>
      <c r="G104" s="29"/>
    </row>
    <row r="105" spans="1:7" ht="14.4" customHeight="1" x14ac:dyDescent="0.2">
      <c r="A105" s="25" t="s">
        <v>176</v>
      </c>
      <c r="B105" s="26">
        <v>2</v>
      </c>
      <c r="C105" s="27">
        <v>2031</v>
      </c>
      <c r="D105" s="39"/>
      <c r="E105" s="176"/>
      <c r="F105" s="176"/>
      <c r="G105" s="29"/>
    </row>
    <row r="106" spans="1:7" ht="14.4" customHeight="1" x14ac:dyDescent="0.2">
      <c r="A106" s="25" t="s">
        <v>177</v>
      </c>
      <c r="B106" s="26">
        <v>2</v>
      </c>
      <c r="C106" s="27">
        <v>2032</v>
      </c>
      <c r="D106" s="39"/>
      <c r="E106" s="176"/>
      <c r="F106" s="176"/>
      <c r="G106" s="29"/>
    </row>
    <row r="107" spans="1:7" ht="14.4" customHeight="1" x14ac:dyDescent="0.2">
      <c r="A107" s="25" t="s">
        <v>178</v>
      </c>
      <c r="B107" s="26">
        <v>2</v>
      </c>
      <c r="C107" s="27">
        <v>2033</v>
      </c>
      <c r="D107" s="39" t="s">
        <v>591</v>
      </c>
      <c r="E107" s="176"/>
      <c r="F107" s="176"/>
      <c r="G107" s="29"/>
    </row>
    <row r="108" spans="1:7" ht="14.4" customHeight="1" x14ac:dyDescent="0.2">
      <c r="A108" s="25" t="s">
        <v>179</v>
      </c>
      <c r="B108" s="26">
        <v>2</v>
      </c>
      <c r="C108" s="27">
        <v>2034</v>
      </c>
      <c r="D108" s="39"/>
      <c r="E108" s="176"/>
      <c r="F108" s="176"/>
      <c r="G108" s="29"/>
    </row>
    <row r="109" spans="1:7" ht="14.4" customHeight="1" x14ac:dyDescent="0.2">
      <c r="A109" s="25" t="s">
        <v>180</v>
      </c>
      <c r="B109" s="26">
        <v>2</v>
      </c>
      <c r="C109" s="27">
        <v>2035</v>
      </c>
      <c r="D109" s="39" t="s">
        <v>592</v>
      </c>
      <c r="E109" s="176"/>
      <c r="F109" s="176"/>
      <c r="G109" s="29"/>
    </row>
    <row r="110" spans="1:7" ht="14.4" customHeight="1" x14ac:dyDescent="0.2">
      <c r="A110" s="25" t="s">
        <v>181</v>
      </c>
      <c r="B110" s="26">
        <v>2</v>
      </c>
      <c r="C110" s="27">
        <v>2036</v>
      </c>
      <c r="D110" s="169"/>
      <c r="E110" s="177"/>
      <c r="F110" s="176"/>
      <c r="G110" s="29"/>
    </row>
    <row r="111" spans="1:7" ht="14.4" customHeight="1" x14ac:dyDescent="0.2">
      <c r="A111" s="25" t="s">
        <v>182</v>
      </c>
      <c r="B111" s="26">
        <v>2</v>
      </c>
      <c r="C111" s="27">
        <v>2037</v>
      </c>
      <c r="D111" s="172" t="s">
        <v>645</v>
      </c>
      <c r="E111" s="178"/>
      <c r="F111" s="176"/>
      <c r="G111" s="29"/>
    </row>
    <row r="112" spans="1:7" ht="14.4" customHeight="1" x14ac:dyDescent="0.2">
      <c r="A112" s="25"/>
      <c r="B112" s="26">
        <v>2</v>
      </c>
      <c r="C112" s="27">
        <v>2038</v>
      </c>
      <c r="D112" s="39"/>
      <c r="E112" s="176"/>
      <c r="F112" s="176"/>
      <c r="G112" s="29"/>
    </row>
    <row r="113" spans="1:7" ht="14.4" customHeight="1" x14ac:dyDescent="0.2">
      <c r="A113" s="25" t="s">
        <v>183</v>
      </c>
      <c r="B113" s="26">
        <v>2</v>
      </c>
      <c r="C113" s="27">
        <v>2039</v>
      </c>
      <c r="D113" s="39" t="s">
        <v>593</v>
      </c>
      <c r="E113" s="176"/>
      <c r="F113" s="176"/>
      <c r="G113" s="29"/>
    </row>
    <row r="114" spans="1:7" ht="14.4" customHeight="1" x14ac:dyDescent="0.2">
      <c r="A114" s="25"/>
      <c r="B114" s="26">
        <v>2</v>
      </c>
      <c r="C114" s="27">
        <v>2040</v>
      </c>
      <c r="D114" s="173" t="s">
        <v>594</v>
      </c>
      <c r="E114" s="179"/>
      <c r="F114" s="176"/>
      <c r="G114" s="29"/>
    </row>
    <row r="115" spans="1:7" ht="14.4" customHeight="1" x14ac:dyDescent="0.2">
      <c r="A115" s="25"/>
      <c r="B115" s="26"/>
      <c r="C115" s="27">
        <v>2041</v>
      </c>
      <c r="D115" s="174" t="s">
        <v>646</v>
      </c>
      <c r="E115" s="180"/>
      <c r="F115" s="176"/>
      <c r="G115" s="29"/>
    </row>
    <row r="116" spans="1:7" ht="14.4" customHeight="1" x14ac:dyDescent="0.2">
      <c r="A116" s="25"/>
      <c r="B116" s="26"/>
      <c r="C116" s="27">
        <v>2042</v>
      </c>
      <c r="D116" s="174" t="s">
        <v>642</v>
      </c>
      <c r="E116" s="180"/>
      <c r="F116" s="176"/>
      <c r="G116" s="29"/>
    </row>
    <row r="117" spans="1:7" ht="14.4" customHeight="1" x14ac:dyDescent="0.2">
      <c r="A117" s="25"/>
      <c r="B117" s="26"/>
      <c r="C117" s="27">
        <v>2043</v>
      </c>
      <c r="D117" s="174" t="s">
        <v>643</v>
      </c>
      <c r="E117" s="180"/>
      <c r="F117" s="176"/>
      <c r="G117" s="29"/>
    </row>
    <row r="118" spans="1:7" ht="14.4" customHeight="1" x14ac:dyDescent="0.2">
      <c r="A118" s="25"/>
      <c r="B118" s="26"/>
      <c r="C118" s="27">
        <v>2044</v>
      </c>
      <c r="D118" s="174" t="s">
        <v>644</v>
      </c>
      <c r="E118" s="180"/>
      <c r="F118" s="176"/>
      <c r="G118" s="29"/>
    </row>
    <row r="119" spans="1:7" ht="14.4" customHeight="1" x14ac:dyDescent="0.2">
      <c r="A119" s="25" t="s">
        <v>185</v>
      </c>
      <c r="B119" s="26">
        <v>2</v>
      </c>
      <c r="C119" s="27">
        <v>2101</v>
      </c>
      <c r="D119" s="39" t="s">
        <v>184</v>
      </c>
      <c r="E119" s="176"/>
      <c r="F119" s="176"/>
      <c r="G119" s="29"/>
    </row>
    <row r="120" spans="1:7" ht="14.4" customHeight="1" x14ac:dyDescent="0.2">
      <c r="A120" s="25" t="s">
        <v>186</v>
      </c>
      <c r="B120" s="26">
        <v>2</v>
      </c>
      <c r="C120" s="27">
        <v>2102</v>
      </c>
      <c r="D120" s="39" t="s">
        <v>595</v>
      </c>
      <c r="E120" s="176"/>
      <c r="F120" s="176"/>
      <c r="G120" s="29"/>
    </row>
    <row r="121" spans="1:7" ht="14.4" customHeight="1" x14ac:dyDescent="0.2">
      <c r="A121" s="25" t="s">
        <v>188</v>
      </c>
      <c r="B121" s="26">
        <v>2</v>
      </c>
      <c r="C121" s="27">
        <v>2103</v>
      </c>
      <c r="D121" s="39" t="s">
        <v>187</v>
      </c>
      <c r="E121" s="176"/>
      <c r="F121" s="176"/>
      <c r="G121" s="29"/>
    </row>
    <row r="122" spans="1:7" ht="14.4" customHeight="1" x14ac:dyDescent="0.2">
      <c r="A122" s="25" t="s">
        <v>190</v>
      </c>
      <c r="B122" s="26">
        <v>2</v>
      </c>
      <c r="C122" s="27">
        <v>2104</v>
      </c>
      <c r="D122" s="39" t="s">
        <v>189</v>
      </c>
      <c r="E122" s="176"/>
      <c r="F122" s="176"/>
      <c r="G122" s="29"/>
    </row>
    <row r="123" spans="1:7" ht="14.4" customHeight="1" x14ac:dyDescent="0.2">
      <c r="A123" s="25" t="s">
        <v>192</v>
      </c>
      <c r="B123" s="26">
        <v>2</v>
      </c>
      <c r="C123" s="27">
        <v>2105</v>
      </c>
      <c r="D123" s="39" t="s">
        <v>191</v>
      </c>
      <c r="E123" s="176"/>
      <c r="F123" s="176"/>
      <c r="G123" s="29"/>
    </row>
    <row r="124" spans="1:7" ht="14.4" customHeight="1" x14ac:dyDescent="0.2">
      <c r="A124" s="25" t="s">
        <v>194</v>
      </c>
      <c r="B124" s="26">
        <v>2</v>
      </c>
      <c r="C124" s="27">
        <v>2106</v>
      </c>
      <c r="D124" s="39" t="s">
        <v>193</v>
      </c>
      <c r="E124" s="176"/>
      <c r="F124" s="176"/>
      <c r="G124" s="29"/>
    </row>
    <row r="125" spans="1:7" ht="14.4" customHeight="1" x14ac:dyDescent="0.2">
      <c r="A125" s="25" t="s">
        <v>196</v>
      </c>
      <c r="B125" s="26">
        <v>2</v>
      </c>
      <c r="C125" s="27">
        <v>2107</v>
      </c>
      <c r="D125" s="39" t="s">
        <v>195</v>
      </c>
      <c r="E125" s="176"/>
      <c r="F125" s="176"/>
      <c r="G125" s="29"/>
    </row>
    <row r="126" spans="1:7" ht="14.4" customHeight="1" x14ac:dyDescent="0.2">
      <c r="A126" s="25" t="s">
        <v>198</v>
      </c>
      <c r="B126" s="26">
        <v>2</v>
      </c>
      <c r="C126" s="27">
        <v>2108</v>
      </c>
      <c r="D126" s="39" t="s">
        <v>197</v>
      </c>
      <c r="E126" s="176"/>
      <c r="F126" s="176"/>
      <c r="G126" s="29"/>
    </row>
    <row r="127" spans="1:7" ht="14.4" customHeight="1" x14ac:dyDescent="0.2">
      <c r="A127" s="25" t="s">
        <v>200</v>
      </c>
      <c r="B127" s="26">
        <v>2</v>
      </c>
      <c r="C127" s="27">
        <v>2109</v>
      </c>
      <c r="D127" s="39" t="s">
        <v>199</v>
      </c>
      <c r="E127" s="176"/>
      <c r="F127" s="176"/>
      <c r="G127" s="29"/>
    </row>
    <row r="128" spans="1:7" ht="14.4" customHeight="1" x14ac:dyDescent="0.2">
      <c r="A128" s="25" t="s">
        <v>201</v>
      </c>
      <c r="B128" s="26">
        <v>2</v>
      </c>
      <c r="C128" s="27">
        <v>2110</v>
      </c>
      <c r="D128" s="39" t="s">
        <v>596</v>
      </c>
      <c r="E128" s="176"/>
      <c r="F128" s="176"/>
      <c r="G128" s="29"/>
    </row>
    <row r="129" spans="1:7" ht="14.4" customHeight="1" x14ac:dyDescent="0.2">
      <c r="A129" s="25" t="s">
        <v>202</v>
      </c>
      <c r="B129" s="26">
        <v>2</v>
      </c>
      <c r="C129" s="27">
        <v>2111</v>
      </c>
      <c r="D129" s="39" t="s">
        <v>597</v>
      </c>
      <c r="E129" s="176"/>
      <c r="F129" s="176"/>
      <c r="G129" s="29"/>
    </row>
    <row r="130" spans="1:7" ht="14.4" customHeight="1" x14ac:dyDescent="0.2">
      <c r="A130" s="25" t="s">
        <v>203</v>
      </c>
      <c r="B130" s="26">
        <v>2</v>
      </c>
      <c r="C130" s="27">
        <v>2112</v>
      </c>
      <c r="D130" s="39" t="s">
        <v>598</v>
      </c>
      <c r="E130" s="176"/>
      <c r="F130" s="176"/>
      <c r="G130" s="29"/>
    </row>
    <row r="131" spans="1:7" ht="14.4" customHeight="1" x14ac:dyDescent="0.2">
      <c r="A131" s="25" t="s">
        <v>205</v>
      </c>
      <c r="B131" s="26">
        <v>2</v>
      </c>
      <c r="C131" s="27">
        <v>2113</v>
      </c>
      <c r="D131" s="169" t="s">
        <v>204</v>
      </c>
      <c r="E131" s="177"/>
      <c r="F131" s="176"/>
      <c r="G131" s="29"/>
    </row>
    <row r="132" spans="1:7" ht="14.4" customHeight="1" x14ac:dyDescent="0.2">
      <c r="A132" s="25" t="s">
        <v>207</v>
      </c>
      <c r="B132" s="26">
        <v>2</v>
      </c>
      <c r="C132" s="27">
        <v>2114</v>
      </c>
      <c r="D132" s="39" t="s">
        <v>206</v>
      </c>
      <c r="E132" s="176"/>
      <c r="F132" s="176"/>
      <c r="G132" s="29"/>
    </row>
    <row r="133" spans="1:7" ht="14.4" customHeight="1" x14ac:dyDescent="0.2">
      <c r="A133" s="25" t="s">
        <v>209</v>
      </c>
      <c r="B133" s="26">
        <v>2</v>
      </c>
      <c r="C133" s="27">
        <v>2115</v>
      </c>
      <c r="D133" s="39" t="s">
        <v>208</v>
      </c>
      <c r="E133" s="176"/>
      <c r="F133" s="176"/>
      <c r="G133" s="29"/>
    </row>
    <row r="134" spans="1:7" ht="14.4" customHeight="1" x14ac:dyDescent="0.2">
      <c r="A134" s="25" t="s">
        <v>211</v>
      </c>
      <c r="B134" s="26">
        <v>2</v>
      </c>
      <c r="C134" s="27">
        <v>2116</v>
      </c>
      <c r="D134" s="39" t="s">
        <v>210</v>
      </c>
      <c r="E134" s="176"/>
      <c r="F134" s="176"/>
      <c r="G134" s="29"/>
    </row>
    <row r="135" spans="1:7" ht="14.4" customHeight="1" x14ac:dyDescent="0.2">
      <c r="A135" s="25" t="s">
        <v>212</v>
      </c>
      <c r="B135" s="26">
        <v>2</v>
      </c>
      <c r="C135" s="27">
        <v>2117</v>
      </c>
      <c r="D135" s="39" t="s">
        <v>599</v>
      </c>
      <c r="E135" s="176"/>
      <c r="F135" s="176"/>
      <c r="G135" s="29"/>
    </row>
    <row r="136" spans="1:7" ht="14.4" customHeight="1" x14ac:dyDescent="0.2">
      <c r="A136" s="25" t="s">
        <v>214</v>
      </c>
      <c r="B136" s="26">
        <v>2</v>
      </c>
      <c r="C136" s="27">
        <v>2118</v>
      </c>
      <c r="D136" s="39" t="s">
        <v>213</v>
      </c>
      <c r="E136" s="176"/>
      <c r="F136" s="176"/>
      <c r="G136" s="29"/>
    </row>
    <row r="137" spans="1:7" ht="14.4" customHeight="1" x14ac:dyDescent="0.2">
      <c r="A137" s="25" t="s">
        <v>216</v>
      </c>
      <c r="B137" s="26">
        <v>2</v>
      </c>
      <c r="C137" s="27">
        <v>2119</v>
      </c>
      <c r="D137" s="39" t="s">
        <v>215</v>
      </c>
      <c r="E137" s="176"/>
      <c r="F137" s="176"/>
      <c r="G137" s="29"/>
    </row>
    <row r="138" spans="1:7" ht="14.4" customHeight="1" x14ac:dyDescent="0.2">
      <c r="A138" s="25" t="s">
        <v>218</v>
      </c>
      <c r="B138" s="26">
        <v>2</v>
      </c>
      <c r="C138" s="27">
        <v>2120</v>
      </c>
      <c r="D138" s="39" t="s">
        <v>217</v>
      </c>
      <c r="E138" s="176"/>
      <c r="F138" s="176"/>
      <c r="G138" s="29"/>
    </row>
    <row r="139" spans="1:7" ht="14.4" customHeight="1" x14ac:dyDescent="0.2">
      <c r="A139" s="25" t="s">
        <v>219</v>
      </c>
      <c r="B139" s="26">
        <v>2</v>
      </c>
      <c r="C139" s="27">
        <v>2121</v>
      </c>
      <c r="D139" s="39" t="s">
        <v>600</v>
      </c>
      <c r="E139" s="176"/>
      <c r="F139" s="176"/>
      <c r="G139" s="29"/>
    </row>
    <row r="140" spans="1:7" ht="14.4" customHeight="1" x14ac:dyDescent="0.2">
      <c r="A140" s="25" t="s">
        <v>220</v>
      </c>
      <c r="B140" s="26">
        <v>2</v>
      </c>
      <c r="C140" s="27">
        <v>2122</v>
      </c>
      <c r="D140" s="39" t="s">
        <v>601</v>
      </c>
      <c r="E140" s="176"/>
      <c r="F140" s="176"/>
      <c r="G140" s="29"/>
    </row>
    <row r="141" spans="1:7" ht="14.4" customHeight="1" x14ac:dyDescent="0.2">
      <c r="A141" s="25" t="s">
        <v>221</v>
      </c>
      <c r="B141" s="26">
        <v>2</v>
      </c>
      <c r="C141" s="27">
        <v>2123</v>
      </c>
      <c r="D141" s="39" t="s">
        <v>602</v>
      </c>
      <c r="E141" s="176"/>
      <c r="F141" s="176"/>
      <c r="G141" s="29"/>
    </row>
    <row r="142" spans="1:7" ht="14.4" customHeight="1" x14ac:dyDescent="0.2">
      <c r="A142" s="25" t="s">
        <v>222</v>
      </c>
      <c r="B142" s="26">
        <v>2</v>
      </c>
      <c r="C142" s="27">
        <v>2124</v>
      </c>
      <c r="D142" s="39" t="s">
        <v>603</v>
      </c>
      <c r="E142" s="176"/>
      <c r="F142" s="176"/>
      <c r="G142" s="29"/>
    </row>
    <row r="143" spans="1:7" ht="14.4" customHeight="1" x14ac:dyDescent="0.2">
      <c r="A143" s="25" t="s">
        <v>224</v>
      </c>
      <c r="B143" s="26">
        <v>2</v>
      </c>
      <c r="C143" s="27">
        <v>2125</v>
      </c>
      <c r="D143" s="39" t="s">
        <v>223</v>
      </c>
      <c r="E143" s="176"/>
      <c r="F143" s="176"/>
      <c r="G143" s="29"/>
    </row>
    <row r="144" spans="1:7" ht="14.4" customHeight="1" x14ac:dyDescent="0.2">
      <c r="A144" s="32"/>
      <c r="B144" s="26">
        <v>2</v>
      </c>
      <c r="C144" s="27">
        <v>2126</v>
      </c>
      <c r="D144" s="175" t="s">
        <v>641</v>
      </c>
      <c r="E144" s="178"/>
      <c r="F144" s="176"/>
      <c r="G144" s="29"/>
    </row>
    <row r="145" spans="1:7" ht="14.4" customHeight="1" thickBot="1" x14ac:dyDescent="0.25">
      <c r="A145" s="38" t="s">
        <v>225</v>
      </c>
      <c r="B145" s="34">
        <v>2</v>
      </c>
      <c r="C145" s="35">
        <v>2200</v>
      </c>
      <c r="D145" s="170" t="s">
        <v>604</v>
      </c>
      <c r="E145" s="185"/>
      <c r="F145" s="185"/>
      <c r="G145" s="31"/>
    </row>
    <row r="146" spans="1:7" ht="14.4" customHeight="1" x14ac:dyDescent="0.2">
      <c r="A146" s="19" t="s">
        <v>227</v>
      </c>
      <c r="B146" s="36">
        <v>3</v>
      </c>
      <c r="C146" s="21">
        <v>3001</v>
      </c>
      <c r="D146" s="171" t="s">
        <v>226</v>
      </c>
      <c r="E146" s="186"/>
      <c r="F146" s="186"/>
      <c r="G146" s="187"/>
    </row>
    <row r="147" spans="1:7" ht="14.4" customHeight="1" x14ac:dyDescent="0.2">
      <c r="A147" s="25" t="s">
        <v>229</v>
      </c>
      <c r="B147" s="20">
        <v>3</v>
      </c>
      <c r="C147" s="27">
        <v>3002</v>
      </c>
      <c r="D147" s="168" t="s">
        <v>228</v>
      </c>
      <c r="E147" s="176"/>
      <c r="F147" s="176"/>
      <c r="G147" s="29"/>
    </row>
    <row r="148" spans="1:7" ht="14.4" customHeight="1" x14ac:dyDescent="0.2">
      <c r="A148" s="25" t="s">
        <v>231</v>
      </c>
      <c r="B148" s="26">
        <v>3</v>
      </c>
      <c r="C148" s="27">
        <v>3003</v>
      </c>
      <c r="D148" s="39" t="s">
        <v>230</v>
      </c>
      <c r="E148" s="176"/>
      <c r="F148" s="176"/>
      <c r="G148" s="29"/>
    </row>
    <row r="149" spans="1:7" ht="14.4" customHeight="1" x14ac:dyDescent="0.2">
      <c r="A149" s="25" t="s">
        <v>233</v>
      </c>
      <c r="B149" s="26">
        <v>3</v>
      </c>
      <c r="C149" s="27">
        <v>3004</v>
      </c>
      <c r="D149" s="39" t="s">
        <v>232</v>
      </c>
      <c r="E149" s="176"/>
      <c r="F149" s="176"/>
      <c r="G149" s="29"/>
    </row>
    <row r="150" spans="1:7" ht="14.4" customHeight="1" x14ac:dyDescent="0.2">
      <c r="A150" s="25" t="s">
        <v>235</v>
      </c>
      <c r="B150" s="26">
        <v>3</v>
      </c>
      <c r="C150" s="27">
        <v>3005</v>
      </c>
      <c r="D150" s="39" t="s">
        <v>234</v>
      </c>
      <c r="E150" s="176"/>
      <c r="F150" s="176"/>
      <c r="G150" s="29"/>
    </row>
    <row r="151" spans="1:7" ht="14.4" customHeight="1" x14ac:dyDescent="0.2">
      <c r="A151" s="25" t="s">
        <v>237</v>
      </c>
      <c r="B151" s="26">
        <v>3</v>
      </c>
      <c r="C151" s="27">
        <v>3006</v>
      </c>
      <c r="D151" s="39" t="s">
        <v>236</v>
      </c>
      <c r="E151" s="176"/>
      <c r="F151" s="176"/>
      <c r="G151" s="29"/>
    </row>
    <row r="152" spans="1:7" ht="14.4" customHeight="1" x14ac:dyDescent="0.2">
      <c r="A152" s="25" t="s">
        <v>239</v>
      </c>
      <c r="B152" s="26">
        <v>3</v>
      </c>
      <c r="C152" s="27">
        <v>3007</v>
      </c>
      <c r="D152" s="39" t="s">
        <v>238</v>
      </c>
      <c r="E152" s="176"/>
      <c r="F152" s="176"/>
      <c r="G152" s="29"/>
    </row>
    <row r="153" spans="1:7" ht="14.4" customHeight="1" x14ac:dyDescent="0.2">
      <c r="A153" s="25" t="s">
        <v>241</v>
      </c>
      <c r="B153" s="26">
        <v>3</v>
      </c>
      <c r="C153" s="27">
        <v>3008</v>
      </c>
      <c r="D153" s="39" t="s">
        <v>240</v>
      </c>
      <c r="E153" s="176"/>
      <c r="F153" s="176"/>
      <c r="G153" s="29"/>
    </row>
    <row r="154" spans="1:7" ht="14.4" customHeight="1" x14ac:dyDescent="0.2">
      <c r="A154" s="25" t="s">
        <v>243</v>
      </c>
      <c r="B154" s="26">
        <v>3</v>
      </c>
      <c r="C154" s="27">
        <v>3009</v>
      </c>
      <c r="D154" s="39" t="s">
        <v>242</v>
      </c>
      <c r="E154" s="176"/>
      <c r="F154" s="176"/>
      <c r="G154" s="29"/>
    </row>
    <row r="155" spans="1:7" ht="14.4" customHeight="1" x14ac:dyDescent="0.2">
      <c r="A155" s="25" t="s">
        <v>245</v>
      </c>
      <c r="B155" s="26">
        <v>3</v>
      </c>
      <c r="C155" s="27">
        <v>3010</v>
      </c>
      <c r="D155" s="39" t="s">
        <v>244</v>
      </c>
      <c r="E155" s="176"/>
      <c r="F155" s="176"/>
      <c r="G155" s="29"/>
    </row>
    <row r="156" spans="1:7" ht="14.4" customHeight="1" x14ac:dyDescent="0.2">
      <c r="A156" s="25" t="s">
        <v>247</v>
      </c>
      <c r="B156" s="26">
        <v>3</v>
      </c>
      <c r="C156" s="27">
        <v>3011</v>
      </c>
      <c r="D156" s="39" t="s">
        <v>246</v>
      </c>
      <c r="E156" s="176"/>
      <c r="F156" s="176"/>
      <c r="G156" s="29"/>
    </row>
    <row r="157" spans="1:7" ht="14.4" customHeight="1" x14ac:dyDescent="0.2">
      <c r="A157" s="25" t="s">
        <v>249</v>
      </c>
      <c r="B157" s="26">
        <v>3</v>
      </c>
      <c r="C157" s="27">
        <v>3012</v>
      </c>
      <c r="D157" s="39" t="s">
        <v>248</v>
      </c>
      <c r="E157" s="176"/>
      <c r="F157" s="176"/>
      <c r="G157" s="29"/>
    </row>
    <row r="158" spans="1:7" ht="14.4" customHeight="1" x14ac:dyDescent="0.2">
      <c r="A158" s="25" t="s">
        <v>249</v>
      </c>
      <c r="B158" s="26">
        <v>3</v>
      </c>
      <c r="C158" s="27">
        <v>3013</v>
      </c>
      <c r="D158" s="39" t="s">
        <v>250</v>
      </c>
      <c r="E158" s="176"/>
      <c r="F158" s="176"/>
      <c r="G158" s="29"/>
    </row>
    <row r="159" spans="1:7" ht="14.4" customHeight="1" x14ac:dyDescent="0.2">
      <c r="A159" s="25" t="s">
        <v>252</v>
      </c>
      <c r="B159" s="26">
        <v>3</v>
      </c>
      <c r="C159" s="27">
        <v>3014</v>
      </c>
      <c r="D159" s="39" t="s">
        <v>251</v>
      </c>
      <c r="E159" s="176"/>
      <c r="F159" s="176"/>
      <c r="G159" s="29"/>
    </row>
    <row r="160" spans="1:7" ht="14.4" customHeight="1" x14ac:dyDescent="0.2">
      <c r="A160" s="25" t="s">
        <v>254</v>
      </c>
      <c r="B160" s="26">
        <v>3</v>
      </c>
      <c r="C160" s="27">
        <v>3015</v>
      </c>
      <c r="D160" s="39" t="s">
        <v>253</v>
      </c>
      <c r="E160" s="176"/>
      <c r="F160" s="176"/>
      <c r="G160" s="29"/>
    </row>
    <row r="161" spans="1:7" ht="14.4" customHeight="1" x14ac:dyDescent="0.2">
      <c r="A161" s="25" t="s">
        <v>256</v>
      </c>
      <c r="B161" s="26">
        <v>3</v>
      </c>
      <c r="C161" s="27">
        <v>3016</v>
      </c>
      <c r="D161" s="39" t="s">
        <v>255</v>
      </c>
      <c r="E161" s="176"/>
      <c r="F161" s="176"/>
      <c r="G161" s="29"/>
    </row>
    <row r="162" spans="1:7" ht="14.4" customHeight="1" x14ac:dyDescent="0.2">
      <c r="A162" s="25" t="s">
        <v>258</v>
      </c>
      <c r="B162" s="26">
        <v>3</v>
      </c>
      <c r="C162" s="27">
        <v>3017</v>
      </c>
      <c r="D162" s="39" t="s">
        <v>257</v>
      </c>
      <c r="E162" s="176"/>
      <c r="F162" s="176"/>
      <c r="G162" s="29"/>
    </row>
    <row r="163" spans="1:7" ht="14.4" customHeight="1" x14ac:dyDescent="0.2">
      <c r="A163" s="25" t="s">
        <v>260</v>
      </c>
      <c r="B163" s="26">
        <v>3</v>
      </c>
      <c r="C163" s="27">
        <v>3018</v>
      </c>
      <c r="D163" s="39" t="s">
        <v>259</v>
      </c>
      <c r="E163" s="176"/>
      <c r="F163" s="176"/>
      <c r="G163" s="29"/>
    </row>
    <row r="164" spans="1:7" ht="14.4" customHeight="1" x14ac:dyDescent="0.2">
      <c r="A164" s="25" t="s">
        <v>262</v>
      </c>
      <c r="B164" s="26">
        <v>3</v>
      </c>
      <c r="C164" s="27">
        <v>3019</v>
      </c>
      <c r="D164" s="39" t="s">
        <v>261</v>
      </c>
      <c r="E164" s="176"/>
      <c r="F164" s="176"/>
      <c r="G164" s="29"/>
    </row>
    <row r="165" spans="1:7" ht="14.4" customHeight="1" x14ac:dyDescent="0.2">
      <c r="A165" s="25" t="s">
        <v>264</v>
      </c>
      <c r="B165" s="26">
        <v>3</v>
      </c>
      <c r="C165" s="27">
        <v>3020</v>
      </c>
      <c r="D165" s="39" t="s">
        <v>263</v>
      </c>
      <c r="E165" s="176"/>
      <c r="F165" s="176"/>
      <c r="G165" s="29"/>
    </row>
    <row r="166" spans="1:7" ht="14.4" customHeight="1" x14ac:dyDescent="0.2">
      <c r="A166" s="25" t="s">
        <v>266</v>
      </c>
      <c r="B166" s="26">
        <v>3</v>
      </c>
      <c r="C166" s="27">
        <v>3021</v>
      </c>
      <c r="D166" s="39" t="s">
        <v>265</v>
      </c>
      <c r="E166" s="176"/>
      <c r="F166" s="176"/>
      <c r="G166" s="29"/>
    </row>
    <row r="167" spans="1:7" ht="14.4" customHeight="1" x14ac:dyDescent="0.2">
      <c r="A167" s="25" t="s">
        <v>268</v>
      </c>
      <c r="B167" s="26">
        <v>3</v>
      </c>
      <c r="C167" s="27">
        <v>3022</v>
      </c>
      <c r="D167" s="39" t="s">
        <v>267</v>
      </c>
      <c r="E167" s="176"/>
      <c r="F167" s="176"/>
      <c r="G167" s="29"/>
    </row>
    <row r="168" spans="1:7" ht="14.4" customHeight="1" x14ac:dyDescent="0.2">
      <c r="A168" s="25" t="s">
        <v>270</v>
      </c>
      <c r="B168" s="26">
        <v>3</v>
      </c>
      <c r="C168" s="27">
        <v>3023</v>
      </c>
      <c r="D168" s="39" t="s">
        <v>269</v>
      </c>
      <c r="E168" s="176"/>
      <c r="F168" s="176"/>
      <c r="G168" s="29"/>
    </row>
    <row r="169" spans="1:7" ht="14.4" customHeight="1" x14ac:dyDescent="0.2">
      <c r="A169" s="25" t="s">
        <v>272</v>
      </c>
      <c r="B169" s="26">
        <v>3</v>
      </c>
      <c r="C169" s="27">
        <v>3024</v>
      </c>
      <c r="D169" s="39" t="s">
        <v>271</v>
      </c>
      <c r="E169" s="176"/>
      <c r="F169" s="176"/>
      <c r="G169" s="29"/>
    </row>
    <row r="170" spans="1:7" ht="14.4" customHeight="1" x14ac:dyDescent="0.2">
      <c r="A170" s="25" t="s">
        <v>272</v>
      </c>
      <c r="B170" s="26">
        <v>3</v>
      </c>
      <c r="C170" s="27">
        <v>3025</v>
      </c>
      <c r="D170" s="39" t="s">
        <v>273</v>
      </c>
      <c r="E170" s="176"/>
      <c r="F170" s="176"/>
      <c r="G170" s="29"/>
    </row>
    <row r="171" spans="1:7" ht="14.4" customHeight="1" x14ac:dyDescent="0.2">
      <c r="A171" s="25" t="s">
        <v>275</v>
      </c>
      <c r="B171" s="26">
        <v>3</v>
      </c>
      <c r="C171" s="27">
        <v>3026</v>
      </c>
      <c r="D171" s="39" t="s">
        <v>274</v>
      </c>
      <c r="E171" s="176"/>
      <c r="F171" s="176"/>
      <c r="G171" s="29"/>
    </row>
    <row r="172" spans="1:7" ht="14.4" customHeight="1" x14ac:dyDescent="0.2">
      <c r="A172" s="25" t="s">
        <v>275</v>
      </c>
      <c r="B172" s="26">
        <v>3</v>
      </c>
      <c r="C172" s="27">
        <v>3027</v>
      </c>
      <c r="D172" s="39" t="s">
        <v>276</v>
      </c>
      <c r="E172" s="176"/>
      <c r="F172" s="176"/>
      <c r="G172" s="29"/>
    </row>
    <row r="173" spans="1:7" ht="14.4" customHeight="1" x14ac:dyDescent="0.2">
      <c r="A173" s="25" t="s">
        <v>277</v>
      </c>
      <c r="B173" s="26">
        <v>3</v>
      </c>
      <c r="C173" s="27">
        <v>3028</v>
      </c>
      <c r="D173" s="39" t="s">
        <v>605</v>
      </c>
      <c r="E173" s="176"/>
      <c r="F173" s="176"/>
      <c r="G173" s="29"/>
    </row>
    <row r="174" spans="1:7" ht="14.4" customHeight="1" x14ac:dyDescent="0.2">
      <c r="A174" s="25"/>
      <c r="B174" s="26">
        <v>3</v>
      </c>
      <c r="C174" s="27">
        <v>3029</v>
      </c>
      <c r="D174" s="39" t="s">
        <v>278</v>
      </c>
      <c r="E174" s="176"/>
      <c r="F174" s="176"/>
      <c r="G174" s="29"/>
    </row>
    <row r="175" spans="1:7" ht="14.4" customHeight="1" x14ac:dyDescent="0.2">
      <c r="A175" s="25" t="s">
        <v>279</v>
      </c>
      <c r="B175" s="26">
        <v>3</v>
      </c>
      <c r="C175" s="27">
        <v>3030</v>
      </c>
      <c r="D175" s="39" t="s">
        <v>606</v>
      </c>
      <c r="E175" s="176"/>
      <c r="F175" s="176"/>
      <c r="G175" s="29"/>
    </row>
    <row r="176" spans="1:7" ht="14.4" customHeight="1" x14ac:dyDescent="0.2">
      <c r="A176" s="25" t="s">
        <v>280</v>
      </c>
      <c r="B176" s="26">
        <v>3</v>
      </c>
      <c r="C176" s="27">
        <v>3031</v>
      </c>
      <c r="D176" s="39"/>
      <c r="E176" s="176"/>
      <c r="F176" s="176"/>
      <c r="G176" s="29"/>
    </row>
    <row r="177" spans="1:7" ht="14.4" customHeight="1" x14ac:dyDescent="0.2">
      <c r="A177" s="25" t="s">
        <v>281</v>
      </c>
      <c r="B177" s="26">
        <v>3</v>
      </c>
      <c r="C177" s="27">
        <v>3032</v>
      </c>
      <c r="D177" s="39"/>
      <c r="E177" s="176"/>
      <c r="F177" s="176"/>
      <c r="G177" s="29"/>
    </row>
    <row r="178" spans="1:7" ht="14.4" customHeight="1" x14ac:dyDescent="0.2">
      <c r="A178" s="25" t="s">
        <v>281</v>
      </c>
      <c r="B178" s="26">
        <v>3</v>
      </c>
      <c r="C178" s="27">
        <v>3033</v>
      </c>
      <c r="D178" s="39" t="s">
        <v>282</v>
      </c>
      <c r="E178" s="176"/>
      <c r="F178" s="176"/>
      <c r="G178" s="29"/>
    </row>
    <row r="179" spans="1:7" ht="14.4" customHeight="1" x14ac:dyDescent="0.2">
      <c r="A179" s="25" t="s">
        <v>284</v>
      </c>
      <c r="B179" s="26">
        <v>3</v>
      </c>
      <c r="C179" s="27">
        <v>3034</v>
      </c>
      <c r="D179" s="39" t="s">
        <v>283</v>
      </c>
      <c r="E179" s="176"/>
      <c r="F179" s="176"/>
      <c r="G179" s="29"/>
    </row>
    <row r="180" spans="1:7" ht="14.4" customHeight="1" x14ac:dyDescent="0.2">
      <c r="A180" s="25" t="s">
        <v>286</v>
      </c>
      <c r="B180" s="26">
        <v>3</v>
      </c>
      <c r="C180" s="27">
        <v>3035</v>
      </c>
      <c r="D180" s="39" t="s">
        <v>285</v>
      </c>
      <c r="E180" s="176"/>
      <c r="F180" s="176"/>
      <c r="G180" s="29"/>
    </row>
    <row r="181" spans="1:7" ht="14.4" customHeight="1" x14ac:dyDescent="0.2">
      <c r="A181" s="25" t="s">
        <v>288</v>
      </c>
      <c r="B181" s="26">
        <v>3</v>
      </c>
      <c r="C181" s="27">
        <v>3036</v>
      </c>
      <c r="D181" s="39" t="s">
        <v>287</v>
      </c>
      <c r="E181" s="176"/>
      <c r="F181" s="176"/>
      <c r="G181" s="29"/>
    </row>
    <row r="182" spans="1:7" ht="14.4" customHeight="1" x14ac:dyDescent="0.2">
      <c r="A182" s="25" t="s">
        <v>290</v>
      </c>
      <c r="B182" s="26">
        <v>3</v>
      </c>
      <c r="C182" s="27">
        <v>3037</v>
      </c>
      <c r="D182" s="39" t="s">
        <v>289</v>
      </c>
      <c r="E182" s="176"/>
      <c r="F182" s="176"/>
      <c r="G182" s="29"/>
    </row>
    <row r="183" spans="1:7" ht="14.4" customHeight="1" x14ac:dyDescent="0.2">
      <c r="A183" s="25" t="s">
        <v>292</v>
      </c>
      <c r="B183" s="26">
        <v>3</v>
      </c>
      <c r="C183" s="27">
        <v>3038</v>
      </c>
      <c r="D183" s="39" t="s">
        <v>291</v>
      </c>
      <c r="E183" s="176"/>
      <c r="F183" s="176"/>
      <c r="G183" s="29"/>
    </row>
    <row r="184" spans="1:7" ht="14.4" customHeight="1" x14ac:dyDescent="0.2">
      <c r="A184" s="25" t="s">
        <v>292</v>
      </c>
      <c r="B184" s="26">
        <v>3</v>
      </c>
      <c r="C184" s="27">
        <v>3039</v>
      </c>
      <c r="D184" s="39" t="s">
        <v>293</v>
      </c>
      <c r="E184" s="176"/>
      <c r="F184" s="176"/>
      <c r="G184" s="29"/>
    </row>
    <row r="185" spans="1:7" ht="14.4" customHeight="1" x14ac:dyDescent="0.2">
      <c r="A185" s="25" t="s">
        <v>294</v>
      </c>
      <c r="B185" s="26">
        <v>3</v>
      </c>
      <c r="C185" s="27">
        <v>3040</v>
      </c>
      <c r="D185" s="39" t="s">
        <v>607</v>
      </c>
      <c r="E185" s="176"/>
      <c r="F185" s="176"/>
      <c r="G185" s="29"/>
    </row>
    <row r="186" spans="1:7" ht="14.4" customHeight="1" x14ac:dyDescent="0.2">
      <c r="A186" s="25" t="s">
        <v>296</v>
      </c>
      <c r="B186" s="26">
        <v>3</v>
      </c>
      <c r="C186" s="27">
        <v>3041</v>
      </c>
      <c r="D186" s="39" t="s">
        <v>295</v>
      </c>
      <c r="E186" s="176"/>
      <c r="F186" s="176"/>
      <c r="G186" s="29"/>
    </row>
    <row r="187" spans="1:7" ht="14.4" customHeight="1" x14ac:dyDescent="0.2">
      <c r="A187" s="25" t="s">
        <v>298</v>
      </c>
      <c r="B187" s="26">
        <v>3</v>
      </c>
      <c r="C187" s="27">
        <v>3042</v>
      </c>
      <c r="D187" s="39" t="s">
        <v>297</v>
      </c>
      <c r="E187" s="176"/>
      <c r="F187" s="176"/>
      <c r="G187" s="29"/>
    </row>
    <row r="188" spans="1:7" ht="14.4" customHeight="1" x14ac:dyDescent="0.2">
      <c r="A188" s="25" t="s">
        <v>300</v>
      </c>
      <c r="B188" s="26">
        <v>3</v>
      </c>
      <c r="C188" s="27">
        <v>3043</v>
      </c>
      <c r="D188" s="39" t="s">
        <v>299</v>
      </c>
      <c r="E188" s="176"/>
      <c r="F188" s="176"/>
      <c r="G188" s="29"/>
    </row>
    <row r="189" spans="1:7" ht="14.4" customHeight="1" x14ac:dyDescent="0.2">
      <c r="A189" s="25" t="s">
        <v>302</v>
      </c>
      <c r="B189" s="26">
        <v>3</v>
      </c>
      <c r="C189" s="27">
        <v>3044</v>
      </c>
      <c r="D189" s="39" t="s">
        <v>301</v>
      </c>
      <c r="E189" s="176"/>
      <c r="F189" s="176"/>
      <c r="G189" s="29"/>
    </row>
    <row r="190" spans="1:7" ht="14.4" customHeight="1" x14ac:dyDescent="0.2">
      <c r="A190" s="25" t="s">
        <v>303</v>
      </c>
      <c r="B190" s="26">
        <v>3</v>
      </c>
      <c r="C190" s="27">
        <v>3045</v>
      </c>
      <c r="D190" s="39"/>
      <c r="E190" s="176"/>
      <c r="F190" s="176"/>
      <c r="G190" s="29"/>
    </row>
    <row r="191" spans="1:7" ht="14.4" customHeight="1" x14ac:dyDescent="0.2">
      <c r="A191" s="25" t="s">
        <v>304</v>
      </c>
      <c r="B191" s="26">
        <v>3</v>
      </c>
      <c r="C191" s="27">
        <v>3046</v>
      </c>
      <c r="D191" s="39"/>
      <c r="E191" s="176"/>
      <c r="F191" s="176"/>
      <c r="G191" s="29"/>
    </row>
    <row r="192" spans="1:7" ht="14.4" customHeight="1" x14ac:dyDescent="0.2">
      <c r="A192" s="25" t="s">
        <v>306</v>
      </c>
      <c r="B192" s="26">
        <v>3</v>
      </c>
      <c r="C192" s="27">
        <v>3101</v>
      </c>
      <c r="D192" s="39" t="s">
        <v>305</v>
      </c>
      <c r="E192" s="176"/>
      <c r="F192" s="176"/>
      <c r="G192" s="29"/>
    </row>
    <row r="193" spans="1:7" ht="14.4" customHeight="1" thickBot="1" x14ac:dyDescent="0.25">
      <c r="A193" s="32" t="s">
        <v>307</v>
      </c>
      <c r="B193" s="26">
        <v>3</v>
      </c>
      <c r="C193" s="27">
        <v>3102</v>
      </c>
      <c r="D193" s="172" t="s">
        <v>640</v>
      </c>
      <c r="E193" s="178"/>
      <c r="F193" s="176"/>
      <c r="G193" s="29"/>
    </row>
    <row r="194" spans="1:7" ht="14.4" customHeight="1" thickBot="1" x14ac:dyDescent="0.25">
      <c r="A194" s="33" t="s">
        <v>308</v>
      </c>
      <c r="B194" s="34">
        <v>3</v>
      </c>
      <c r="C194" s="35">
        <v>3200</v>
      </c>
      <c r="D194" s="170" t="s">
        <v>608</v>
      </c>
      <c r="E194" s="185"/>
      <c r="F194" s="185"/>
      <c r="G194" s="31"/>
    </row>
    <row r="195" spans="1:7" ht="14.4" customHeight="1" x14ac:dyDescent="0.2">
      <c r="A195" s="25" t="s">
        <v>310</v>
      </c>
      <c r="B195" s="36">
        <v>4</v>
      </c>
      <c r="C195" s="21">
        <v>4001</v>
      </c>
      <c r="D195" s="171" t="s">
        <v>309</v>
      </c>
      <c r="E195" s="186"/>
      <c r="F195" s="186"/>
      <c r="G195" s="187"/>
    </row>
    <row r="196" spans="1:7" ht="14.4" customHeight="1" x14ac:dyDescent="0.2">
      <c r="A196" s="25" t="s">
        <v>312</v>
      </c>
      <c r="B196" s="26">
        <v>4</v>
      </c>
      <c r="C196" s="27">
        <v>4002</v>
      </c>
      <c r="D196" s="39" t="s">
        <v>311</v>
      </c>
      <c r="E196" s="176"/>
      <c r="F196" s="176"/>
      <c r="G196" s="29"/>
    </row>
    <row r="197" spans="1:7" ht="14.4" customHeight="1" x14ac:dyDescent="0.2">
      <c r="A197" s="25" t="s">
        <v>314</v>
      </c>
      <c r="B197" s="26">
        <v>4</v>
      </c>
      <c r="C197" s="27">
        <v>4003</v>
      </c>
      <c r="D197" s="39" t="s">
        <v>313</v>
      </c>
      <c r="E197" s="176"/>
      <c r="F197" s="176"/>
      <c r="G197" s="29"/>
    </row>
    <row r="198" spans="1:7" ht="14.4" customHeight="1" x14ac:dyDescent="0.2">
      <c r="A198" s="25" t="s">
        <v>316</v>
      </c>
      <c r="B198" s="26">
        <v>4</v>
      </c>
      <c r="C198" s="27">
        <v>4004</v>
      </c>
      <c r="D198" s="39" t="s">
        <v>315</v>
      </c>
      <c r="E198" s="176"/>
      <c r="F198" s="176"/>
      <c r="G198" s="29"/>
    </row>
    <row r="199" spans="1:7" ht="14.4" customHeight="1" x14ac:dyDescent="0.2">
      <c r="A199" s="25" t="s">
        <v>318</v>
      </c>
      <c r="B199" s="26">
        <v>4</v>
      </c>
      <c r="C199" s="27">
        <v>4005</v>
      </c>
      <c r="D199" s="39" t="s">
        <v>317</v>
      </c>
      <c r="E199" s="176"/>
      <c r="F199" s="176"/>
      <c r="G199" s="29"/>
    </row>
    <row r="200" spans="1:7" ht="14.4" customHeight="1" x14ac:dyDescent="0.2">
      <c r="A200" s="25" t="s">
        <v>318</v>
      </c>
      <c r="B200" s="26">
        <v>4</v>
      </c>
      <c r="C200" s="27">
        <v>4006</v>
      </c>
      <c r="D200" s="39" t="s">
        <v>319</v>
      </c>
      <c r="E200" s="176"/>
      <c r="F200" s="176"/>
      <c r="G200" s="29"/>
    </row>
    <row r="201" spans="1:7" ht="14.4" customHeight="1" x14ac:dyDescent="0.2">
      <c r="A201" s="25" t="s">
        <v>321</v>
      </c>
      <c r="B201" s="26">
        <v>4</v>
      </c>
      <c r="C201" s="27">
        <v>4007</v>
      </c>
      <c r="D201" s="39" t="s">
        <v>320</v>
      </c>
      <c r="E201" s="176"/>
      <c r="F201" s="176"/>
      <c r="G201" s="29"/>
    </row>
    <row r="202" spans="1:7" ht="14.4" customHeight="1" x14ac:dyDescent="0.2">
      <c r="A202" s="25" t="s">
        <v>323</v>
      </c>
      <c r="B202" s="26">
        <v>4</v>
      </c>
      <c r="C202" s="27">
        <v>4008</v>
      </c>
      <c r="D202" s="39" t="s">
        <v>322</v>
      </c>
      <c r="E202" s="176"/>
      <c r="F202" s="176"/>
      <c r="G202" s="29"/>
    </row>
    <row r="203" spans="1:7" ht="14.4" customHeight="1" x14ac:dyDescent="0.2">
      <c r="A203" s="25" t="s">
        <v>325</v>
      </c>
      <c r="B203" s="26">
        <v>4</v>
      </c>
      <c r="C203" s="27">
        <v>4009</v>
      </c>
      <c r="D203" s="39" t="s">
        <v>324</v>
      </c>
      <c r="E203" s="176"/>
      <c r="F203" s="176"/>
      <c r="G203" s="29"/>
    </row>
    <row r="204" spans="1:7" ht="14.4" customHeight="1" x14ac:dyDescent="0.2">
      <c r="A204" s="25" t="s">
        <v>327</v>
      </c>
      <c r="B204" s="26">
        <v>4</v>
      </c>
      <c r="C204" s="27">
        <v>4010</v>
      </c>
      <c r="D204" s="39" t="s">
        <v>326</v>
      </c>
      <c r="E204" s="176"/>
      <c r="F204" s="176"/>
      <c r="G204" s="29"/>
    </row>
    <row r="205" spans="1:7" ht="14.4" customHeight="1" x14ac:dyDescent="0.2">
      <c r="A205" s="25" t="s">
        <v>329</v>
      </c>
      <c r="B205" s="26">
        <v>4</v>
      </c>
      <c r="C205" s="27">
        <v>4011</v>
      </c>
      <c r="D205" s="39" t="s">
        <v>328</v>
      </c>
      <c r="E205" s="176"/>
      <c r="F205" s="176"/>
      <c r="G205" s="29"/>
    </row>
    <row r="206" spans="1:7" ht="14.4" customHeight="1" x14ac:dyDescent="0.2">
      <c r="A206" s="25" t="s">
        <v>329</v>
      </c>
      <c r="B206" s="26">
        <v>4</v>
      </c>
      <c r="C206" s="27">
        <v>4012</v>
      </c>
      <c r="D206" s="39" t="s">
        <v>330</v>
      </c>
      <c r="E206" s="176"/>
      <c r="F206" s="176"/>
      <c r="G206" s="29"/>
    </row>
    <row r="207" spans="1:7" ht="14.4" customHeight="1" x14ac:dyDescent="0.2">
      <c r="A207" s="25" t="s">
        <v>332</v>
      </c>
      <c r="B207" s="26">
        <v>4</v>
      </c>
      <c r="C207" s="27">
        <v>4013</v>
      </c>
      <c r="D207" s="39" t="s">
        <v>331</v>
      </c>
      <c r="E207" s="176"/>
      <c r="F207" s="176"/>
      <c r="G207" s="29"/>
    </row>
    <row r="208" spans="1:7" ht="14.4" customHeight="1" x14ac:dyDescent="0.2">
      <c r="A208" s="25" t="s">
        <v>334</v>
      </c>
      <c r="B208" s="26">
        <v>4</v>
      </c>
      <c r="C208" s="27">
        <v>4014</v>
      </c>
      <c r="D208" s="39" t="s">
        <v>333</v>
      </c>
      <c r="E208" s="176"/>
      <c r="F208" s="176"/>
      <c r="G208" s="29"/>
    </row>
    <row r="209" spans="1:7" ht="14.4" customHeight="1" x14ac:dyDescent="0.2">
      <c r="A209" s="25" t="s">
        <v>336</v>
      </c>
      <c r="B209" s="26">
        <v>4</v>
      </c>
      <c r="C209" s="27">
        <v>4015</v>
      </c>
      <c r="D209" s="39" t="s">
        <v>335</v>
      </c>
      <c r="E209" s="176"/>
      <c r="F209" s="176"/>
      <c r="G209" s="29"/>
    </row>
    <row r="210" spans="1:7" ht="14.4" customHeight="1" x14ac:dyDescent="0.2">
      <c r="A210" s="25" t="s">
        <v>338</v>
      </c>
      <c r="B210" s="26">
        <v>4</v>
      </c>
      <c r="C210" s="27">
        <v>4016</v>
      </c>
      <c r="D210" s="39" t="s">
        <v>337</v>
      </c>
      <c r="E210" s="176"/>
      <c r="F210" s="176"/>
      <c r="G210" s="29"/>
    </row>
    <row r="211" spans="1:7" ht="14.4" customHeight="1" x14ac:dyDescent="0.2">
      <c r="A211" s="25" t="s">
        <v>340</v>
      </c>
      <c r="B211" s="26">
        <v>4</v>
      </c>
      <c r="C211" s="27">
        <v>4017</v>
      </c>
      <c r="D211" s="39" t="s">
        <v>339</v>
      </c>
      <c r="E211" s="176"/>
      <c r="F211" s="176"/>
      <c r="G211" s="29"/>
    </row>
    <row r="212" spans="1:7" ht="14.4" customHeight="1" x14ac:dyDescent="0.2">
      <c r="A212" s="25" t="s">
        <v>342</v>
      </c>
      <c r="B212" s="26">
        <v>4</v>
      </c>
      <c r="C212" s="27">
        <v>4018</v>
      </c>
      <c r="D212" s="39" t="s">
        <v>341</v>
      </c>
      <c r="E212" s="176"/>
      <c r="F212" s="176"/>
      <c r="G212" s="29"/>
    </row>
    <row r="213" spans="1:7" ht="14.4" customHeight="1" x14ac:dyDescent="0.2">
      <c r="A213" s="25" t="s">
        <v>344</v>
      </c>
      <c r="B213" s="26">
        <v>4</v>
      </c>
      <c r="C213" s="27">
        <v>4019</v>
      </c>
      <c r="D213" s="39" t="s">
        <v>343</v>
      </c>
      <c r="E213" s="176"/>
      <c r="F213" s="176"/>
      <c r="G213" s="29"/>
    </row>
    <row r="214" spans="1:7" ht="14.4" customHeight="1" x14ac:dyDescent="0.2">
      <c r="A214" s="25" t="s">
        <v>344</v>
      </c>
      <c r="B214" s="26">
        <v>4</v>
      </c>
      <c r="C214" s="27">
        <v>4020</v>
      </c>
      <c r="D214" s="39" t="s">
        <v>345</v>
      </c>
      <c r="E214" s="176"/>
      <c r="F214" s="176"/>
      <c r="G214" s="29"/>
    </row>
    <row r="215" spans="1:7" ht="14.4" customHeight="1" x14ac:dyDescent="0.2">
      <c r="A215" s="25" t="s">
        <v>347</v>
      </c>
      <c r="B215" s="26">
        <v>4</v>
      </c>
      <c r="C215" s="27">
        <v>4021</v>
      </c>
      <c r="D215" s="39" t="s">
        <v>346</v>
      </c>
      <c r="E215" s="176"/>
      <c r="F215" s="176"/>
      <c r="G215" s="29"/>
    </row>
    <row r="216" spans="1:7" ht="14.4" customHeight="1" x14ac:dyDescent="0.2">
      <c r="A216" s="25" t="s">
        <v>349</v>
      </c>
      <c r="B216" s="26">
        <v>4</v>
      </c>
      <c r="C216" s="27">
        <v>4022</v>
      </c>
      <c r="D216" s="39" t="s">
        <v>348</v>
      </c>
      <c r="E216" s="176"/>
      <c r="F216" s="176"/>
      <c r="G216" s="29"/>
    </row>
    <row r="217" spans="1:7" ht="14.4" customHeight="1" x14ac:dyDescent="0.2">
      <c r="A217" s="25" t="s">
        <v>351</v>
      </c>
      <c r="B217" s="26">
        <v>4</v>
      </c>
      <c r="C217" s="27">
        <v>4023</v>
      </c>
      <c r="D217" s="39" t="s">
        <v>350</v>
      </c>
      <c r="E217" s="176"/>
      <c r="F217" s="176"/>
      <c r="G217" s="29"/>
    </row>
    <row r="218" spans="1:7" ht="14.4" customHeight="1" x14ac:dyDescent="0.2">
      <c r="A218" s="25" t="s">
        <v>353</v>
      </c>
      <c r="B218" s="26">
        <v>4</v>
      </c>
      <c r="C218" s="27">
        <v>4024</v>
      </c>
      <c r="D218" s="39" t="s">
        <v>352</v>
      </c>
      <c r="E218" s="176"/>
      <c r="F218" s="176"/>
      <c r="G218" s="29"/>
    </row>
    <row r="219" spans="1:7" ht="14.4" customHeight="1" x14ac:dyDescent="0.2">
      <c r="A219" s="25" t="s">
        <v>355</v>
      </c>
      <c r="B219" s="26">
        <v>4</v>
      </c>
      <c r="C219" s="27">
        <v>4025</v>
      </c>
      <c r="D219" s="39" t="s">
        <v>354</v>
      </c>
      <c r="E219" s="176"/>
      <c r="F219" s="176"/>
      <c r="G219" s="29"/>
    </row>
    <row r="220" spans="1:7" ht="14.4" customHeight="1" x14ac:dyDescent="0.2">
      <c r="A220" s="25" t="s">
        <v>357</v>
      </c>
      <c r="B220" s="26">
        <v>4</v>
      </c>
      <c r="C220" s="27">
        <v>4026</v>
      </c>
      <c r="D220" s="39" t="s">
        <v>356</v>
      </c>
      <c r="E220" s="176"/>
      <c r="F220" s="176"/>
      <c r="G220" s="29"/>
    </row>
    <row r="221" spans="1:7" ht="14.4" customHeight="1" x14ac:dyDescent="0.2">
      <c r="A221" s="25" t="s">
        <v>359</v>
      </c>
      <c r="B221" s="26">
        <v>4</v>
      </c>
      <c r="C221" s="27">
        <v>4027</v>
      </c>
      <c r="D221" s="39" t="s">
        <v>358</v>
      </c>
      <c r="E221" s="176"/>
      <c r="F221" s="176"/>
      <c r="G221" s="29"/>
    </row>
    <row r="222" spans="1:7" ht="14.4" customHeight="1" x14ac:dyDescent="0.2">
      <c r="A222" s="25" t="s">
        <v>361</v>
      </c>
      <c r="B222" s="26">
        <v>4</v>
      </c>
      <c r="C222" s="27">
        <v>4028</v>
      </c>
      <c r="D222" s="39" t="s">
        <v>360</v>
      </c>
      <c r="E222" s="176"/>
      <c r="F222" s="176"/>
      <c r="G222" s="29"/>
    </row>
    <row r="223" spans="1:7" ht="14.4" customHeight="1" x14ac:dyDescent="0.2">
      <c r="A223" s="25" t="s">
        <v>362</v>
      </c>
      <c r="B223" s="26">
        <v>4</v>
      </c>
      <c r="C223" s="27">
        <v>4029</v>
      </c>
      <c r="D223" s="39"/>
      <c r="E223" s="176"/>
      <c r="F223" s="176"/>
      <c r="G223" s="29"/>
    </row>
    <row r="224" spans="1:7" ht="14.4" customHeight="1" x14ac:dyDescent="0.2">
      <c r="A224" s="25" t="s">
        <v>364</v>
      </c>
      <c r="B224" s="26">
        <v>4</v>
      </c>
      <c r="C224" s="27">
        <v>4030</v>
      </c>
      <c r="D224" s="39" t="s">
        <v>363</v>
      </c>
      <c r="E224" s="176"/>
      <c r="F224" s="176"/>
      <c r="G224" s="29"/>
    </row>
    <row r="225" spans="1:7" ht="14.4" customHeight="1" x14ac:dyDescent="0.2">
      <c r="A225" s="25" t="s">
        <v>366</v>
      </c>
      <c r="B225" s="26">
        <v>4</v>
      </c>
      <c r="C225" s="27">
        <v>4031</v>
      </c>
      <c r="D225" s="39" t="s">
        <v>365</v>
      </c>
      <c r="E225" s="176"/>
      <c r="F225" s="176"/>
      <c r="G225" s="29"/>
    </row>
    <row r="226" spans="1:7" ht="14.4" customHeight="1" x14ac:dyDescent="0.2">
      <c r="A226" s="25" t="s">
        <v>368</v>
      </c>
      <c r="B226" s="26">
        <v>4</v>
      </c>
      <c r="C226" s="27">
        <v>4032</v>
      </c>
      <c r="D226" s="39" t="s">
        <v>367</v>
      </c>
      <c r="E226" s="176"/>
      <c r="F226" s="176"/>
      <c r="G226" s="29"/>
    </row>
    <row r="227" spans="1:7" ht="14.4" customHeight="1" x14ac:dyDescent="0.2">
      <c r="A227" s="25" t="s">
        <v>370</v>
      </c>
      <c r="B227" s="26">
        <v>4</v>
      </c>
      <c r="C227" s="27">
        <v>4033</v>
      </c>
      <c r="D227" s="39" t="s">
        <v>369</v>
      </c>
      <c r="E227" s="176"/>
      <c r="F227" s="176"/>
      <c r="G227" s="29"/>
    </row>
    <row r="228" spans="1:7" ht="14.4" customHeight="1" x14ac:dyDescent="0.2">
      <c r="A228" s="39" t="s">
        <v>370</v>
      </c>
      <c r="B228" s="26">
        <v>4</v>
      </c>
      <c r="C228" s="27">
        <v>4034</v>
      </c>
      <c r="D228" s="39" t="s">
        <v>371</v>
      </c>
      <c r="E228" s="176"/>
      <c r="F228" s="176"/>
      <c r="G228" s="29"/>
    </row>
    <row r="229" spans="1:7" ht="14.4" customHeight="1" x14ac:dyDescent="0.2">
      <c r="A229" s="25" t="s">
        <v>372</v>
      </c>
      <c r="B229" s="26">
        <v>4</v>
      </c>
      <c r="C229" s="27">
        <v>4035</v>
      </c>
      <c r="D229" s="39" t="s">
        <v>609</v>
      </c>
      <c r="E229" s="176"/>
      <c r="F229" s="176"/>
      <c r="G229" s="29"/>
    </row>
    <row r="230" spans="1:7" ht="14.4" customHeight="1" x14ac:dyDescent="0.2">
      <c r="A230" s="25" t="s">
        <v>374</v>
      </c>
      <c r="B230" s="26">
        <v>4</v>
      </c>
      <c r="C230" s="27">
        <v>4036</v>
      </c>
      <c r="D230" s="39" t="s">
        <v>373</v>
      </c>
      <c r="E230" s="176"/>
      <c r="F230" s="176"/>
      <c r="G230" s="29"/>
    </row>
    <row r="231" spans="1:7" ht="14.4" customHeight="1" x14ac:dyDescent="0.2">
      <c r="A231" s="25" t="s">
        <v>374</v>
      </c>
      <c r="B231" s="26">
        <v>4</v>
      </c>
      <c r="C231" s="27">
        <v>4037</v>
      </c>
      <c r="D231" s="39" t="s">
        <v>375</v>
      </c>
      <c r="E231" s="176"/>
      <c r="F231" s="176"/>
      <c r="G231" s="29"/>
    </row>
    <row r="232" spans="1:7" ht="14.4" customHeight="1" x14ac:dyDescent="0.2">
      <c r="A232" s="25" t="s">
        <v>376</v>
      </c>
      <c r="B232" s="26">
        <v>4</v>
      </c>
      <c r="C232" s="27">
        <v>4038</v>
      </c>
      <c r="D232" s="39" t="s">
        <v>610</v>
      </c>
      <c r="E232" s="176"/>
      <c r="F232" s="176"/>
      <c r="G232" s="29"/>
    </row>
    <row r="233" spans="1:7" ht="14.4" customHeight="1" x14ac:dyDescent="0.2">
      <c r="A233" s="25" t="s">
        <v>376</v>
      </c>
      <c r="B233" s="26">
        <v>4</v>
      </c>
      <c r="C233" s="27">
        <v>4039</v>
      </c>
      <c r="D233" s="39"/>
      <c r="E233" s="176"/>
      <c r="F233" s="176"/>
      <c r="G233" s="29"/>
    </row>
    <row r="234" spans="1:7" ht="14.4" customHeight="1" x14ac:dyDescent="0.2">
      <c r="A234" s="25" t="s">
        <v>377</v>
      </c>
      <c r="B234" s="26">
        <v>4</v>
      </c>
      <c r="C234" s="27">
        <v>4040</v>
      </c>
      <c r="D234" s="169"/>
      <c r="E234" s="177"/>
      <c r="F234" s="176"/>
      <c r="G234" s="29"/>
    </row>
    <row r="235" spans="1:7" ht="14.4" customHeight="1" x14ac:dyDescent="0.2">
      <c r="A235" s="25" t="s">
        <v>379</v>
      </c>
      <c r="B235" s="26">
        <v>4</v>
      </c>
      <c r="C235" s="27">
        <v>4041</v>
      </c>
      <c r="D235" s="39" t="s">
        <v>378</v>
      </c>
      <c r="E235" s="176"/>
      <c r="F235" s="176"/>
      <c r="G235" s="29"/>
    </row>
    <row r="236" spans="1:7" ht="14.4" customHeight="1" x14ac:dyDescent="0.2">
      <c r="A236" s="25" t="s">
        <v>381</v>
      </c>
      <c r="B236" s="26">
        <v>4</v>
      </c>
      <c r="C236" s="27">
        <v>4042</v>
      </c>
      <c r="D236" s="39" t="s">
        <v>380</v>
      </c>
      <c r="E236" s="176"/>
      <c r="F236" s="176"/>
      <c r="G236" s="29"/>
    </row>
    <row r="237" spans="1:7" ht="14.4" customHeight="1" x14ac:dyDescent="0.2">
      <c r="A237" s="39" t="s">
        <v>383</v>
      </c>
      <c r="B237" s="26">
        <v>4</v>
      </c>
      <c r="C237" s="27">
        <v>4043</v>
      </c>
      <c r="D237" s="169" t="s">
        <v>382</v>
      </c>
      <c r="E237" s="177"/>
      <c r="F237" s="176"/>
      <c r="G237" s="29"/>
    </row>
    <row r="238" spans="1:7" ht="14.4" customHeight="1" x14ac:dyDescent="0.2">
      <c r="A238" s="39" t="s">
        <v>384</v>
      </c>
      <c r="B238" s="26">
        <v>4</v>
      </c>
      <c r="C238" s="27">
        <v>4044</v>
      </c>
      <c r="D238" s="39" t="s">
        <v>611</v>
      </c>
      <c r="E238" s="176"/>
      <c r="F238" s="176"/>
      <c r="G238" s="29"/>
    </row>
    <row r="239" spans="1:7" ht="14.4" customHeight="1" x14ac:dyDescent="0.2">
      <c r="A239" s="39" t="s">
        <v>386</v>
      </c>
      <c r="B239" s="26">
        <v>4</v>
      </c>
      <c r="C239" s="27">
        <v>4045</v>
      </c>
      <c r="D239" s="39" t="s">
        <v>385</v>
      </c>
      <c r="E239" s="176"/>
      <c r="F239" s="176"/>
      <c r="G239" s="29"/>
    </row>
    <row r="240" spans="1:7" ht="14.4" customHeight="1" x14ac:dyDescent="0.2">
      <c r="A240" s="39" t="s">
        <v>388</v>
      </c>
      <c r="B240" s="26">
        <v>4</v>
      </c>
      <c r="C240" s="27">
        <v>4046</v>
      </c>
      <c r="D240" s="39" t="s">
        <v>387</v>
      </c>
      <c r="E240" s="176"/>
      <c r="F240" s="176"/>
      <c r="G240" s="29"/>
    </row>
    <row r="241" spans="1:7" ht="14.4" customHeight="1" x14ac:dyDescent="0.2">
      <c r="A241" s="25" t="s">
        <v>390</v>
      </c>
      <c r="B241" s="26">
        <v>4</v>
      </c>
      <c r="C241" s="27">
        <v>4047</v>
      </c>
      <c r="D241" s="39" t="s">
        <v>389</v>
      </c>
      <c r="E241" s="176"/>
      <c r="F241" s="176"/>
      <c r="G241" s="29"/>
    </row>
    <row r="242" spans="1:7" ht="14.4" customHeight="1" x14ac:dyDescent="0.2">
      <c r="A242" s="25" t="s">
        <v>391</v>
      </c>
      <c r="B242" s="26">
        <v>4</v>
      </c>
      <c r="C242" s="27">
        <v>4048</v>
      </c>
      <c r="D242" s="39"/>
      <c r="E242" s="176"/>
      <c r="F242" s="176"/>
      <c r="G242" s="29"/>
    </row>
    <row r="243" spans="1:7" ht="14.4" customHeight="1" x14ac:dyDescent="0.2">
      <c r="A243" s="25"/>
      <c r="B243" s="26">
        <v>4</v>
      </c>
      <c r="C243" s="27">
        <v>4049</v>
      </c>
      <c r="D243" s="39" t="s">
        <v>612</v>
      </c>
      <c r="E243" s="176"/>
      <c r="F243" s="176"/>
      <c r="G243" s="29"/>
    </row>
    <row r="244" spans="1:7" ht="14.4" customHeight="1" x14ac:dyDescent="0.2">
      <c r="A244" s="39" t="s">
        <v>392</v>
      </c>
      <c r="B244" s="26">
        <v>4</v>
      </c>
      <c r="C244" s="27">
        <v>4050</v>
      </c>
      <c r="D244" s="39" t="s">
        <v>613</v>
      </c>
      <c r="E244" s="176"/>
      <c r="F244" s="176"/>
      <c r="G244" s="29"/>
    </row>
    <row r="245" spans="1:7" ht="14.4" customHeight="1" x14ac:dyDescent="0.2">
      <c r="A245" s="39" t="s">
        <v>393</v>
      </c>
      <c r="B245" s="26">
        <v>4</v>
      </c>
      <c r="C245" s="27">
        <v>4101</v>
      </c>
      <c r="D245" s="39" t="s">
        <v>614</v>
      </c>
      <c r="E245" s="176"/>
      <c r="F245" s="176"/>
      <c r="G245" s="29"/>
    </row>
    <row r="246" spans="1:7" ht="14.4" customHeight="1" x14ac:dyDescent="0.2">
      <c r="A246" s="39" t="s">
        <v>395</v>
      </c>
      <c r="B246" s="26">
        <v>4</v>
      </c>
      <c r="C246" s="27">
        <v>4102</v>
      </c>
      <c r="D246" s="39" t="s">
        <v>394</v>
      </c>
      <c r="E246" s="176"/>
      <c r="F246" s="176"/>
      <c r="G246" s="29"/>
    </row>
    <row r="247" spans="1:7" ht="14.4" customHeight="1" x14ac:dyDescent="0.2">
      <c r="A247" s="39" t="s">
        <v>396</v>
      </c>
      <c r="B247" s="26">
        <v>4</v>
      </c>
      <c r="C247" s="27">
        <v>4103</v>
      </c>
      <c r="D247" s="39" t="s">
        <v>615</v>
      </c>
      <c r="E247" s="176"/>
      <c r="F247" s="176"/>
      <c r="G247" s="29"/>
    </row>
    <row r="248" spans="1:7" ht="14.4" customHeight="1" x14ac:dyDescent="0.2">
      <c r="A248" s="39" t="s">
        <v>398</v>
      </c>
      <c r="B248" s="26">
        <v>4</v>
      </c>
      <c r="C248" s="27">
        <v>4104</v>
      </c>
      <c r="D248" s="39" t="s">
        <v>397</v>
      </c>
      <c r="E248" s="176"/>
      <c r="F248" s="176"/>
      <c r="G248" s="29"/>
    </row>
    <row r="249" spans="1:7" ht="14.4" customHeight="1" x14ac:dyDescent="0.2">
      <c r="A249" s="39" t="s">
        <v>400</v>
      </c>
      <c r="B249" s="26">
        <v>4</v>
      </c>
      <c r="C249" s="27">
        <v>4105</v>
      </c>
      <c r="D249" s="39" t="s">
        <v>399</v>
      </c>
      <c r="E249" s="176"/>
      <c r="F249" s="176"/>
      <c r="G249" s="29"/>
    </row>
    <row r="250" spans="1:7" ht="14.4" customHeight="1" x14ac:dyDescent="0.2">
      <c r="A250" s="39" t="s">
        <v>401</v>
      </c>
      <c r="B250" s="26">
        <v>4</v>
      </c>
      <c r="C250" s="27">
        <v>4106</v>
      </c>
      <c r="D250" s="39" t="s">
        <v>616</v>
      </c>
      <c r="E250" s="176"/>
      <c r="F250" s="176"/>
      <c r="G250" s="29"/>
    </row>
    <row r="251" spans="1:7" ht="14.4" customHeight="1" x14ac:dyDescent="0.2">
      <c r="A251" s="39" t="s">
        <v>402</v>
      </c>
      <c r="B251" s="26">
        <v>4</v>
      </c>
      <c r="C251" s="27">
        <v>4107</v>
      </c>
      <c r="D251" s="172" t="s">
        <v>639</v>
      </c>
      <c r="E251" s="178"/>
      <c r="F251" s="176"/>
      <c r="G251" s="29"/>
    </row>
    <row r="252" spans="1:7" ht="14.4" customHeight="1" x14ac:dyDescent="0.2">
      <c r="A252" s="39" t="s">
        <v>404</v>
      </c>
      <c r="B252" s="26">
        <v>4</v>
      </c>
      <c r="C252" s="27">
        <v>4108</v>
      </c>
      <c r="D252" s="39" t="s">
        <v>403</v>
      </c>
      <c r="E252" s="176"/>
      <c r="F252" s="176"/>
      <c r="G252" s="29"/>
    </row>
    <row r="253" spans="1:7" ht="14.4" customHeight="1" thickBot="1" x14ac:dyDescent="0.25">
      <c r="A253" s="38" t="s">
        <v>406</v>
      </c>
      <c r="B253" s="26">
        <v>4</v>
      </c>
      <c r="C253" s="27">
        <v>4109</v>
      </c>
      <c r="D253" s="39" t="s">
        <v>405</v>
      </c>
      <c r="E253" s="176"/>
      <c r="F253" s="176"/>
      <c r="G253" s="29"/>
    </row>
    <row r="254" spans="1:7" ht="14.4" customHeight="1" thickBot="1" x14ac:dyDescent="0.25">
      <c r="B254" s="34">
        <v>4</v>
      </c>
      <c r="C254" s="35">
        <v>4200</v>
      </c>
      <c r="D254" s="170" t="s">
        <v>617</v>
      </c>
      <c r="E254" s="185"/>
      <c r="F254" s="185"/>
      <c r="G254" s="31"/>
    </row>
  </sheetData>
  <phoneticPr fontId="2"/>
  <pageMargins left="0.70866141732283472" right="0.70866141732283472" top="0.39370078740157483" bottom="0.35433070866141736" header="0.11811023622047245" footer="0.11811023622047245"/>
  <pageSetup paperSize="12" orientation="portrait" r:id="rId1"/>
  <headerFooter alignWithMargins="0"/>
  <rowBreaks count="3" manualBreakCount="3">
    <brk id="74" max="16383" man="1"/>
    <brk id="145" max="16383" man="1"/>
    <brk id="1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17"/>
  <sheetViews>
    <sheetView tabSelected="1" zoomScale="90" zoomScaleNormal="90" workbookViewId="0">
      <selection activeCell="Z4" sqref="Z4:AA5"/>
    </sheetView>
  </sheetViews>
  <sheetFormatPr defaultColWidth="9" defaultRowHeight="16.2" x14ac:dyDescent="0.2"/>
  <cols>
    <col min="1" max="25" width="6" style="40" customWidth="1"/>
    <col min="26" max="26" width="6.21875" style="40" customWidth="1"/>
    <col min="27" max="30" width="6.21875" style="50" customWidth="1"/>
    <col min="31" max="61" width="6.21875" style="40" customWidth="1"/>
    <col min="62" max="16384" width="9" style="40"/>
  </cols>
  <sheetData>
    <row r="1" spans="1:27" ht="12.75" customHeight="1" thickBo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7" ht="18.75" customHeight="1" thickBot="1" x14ac:dyDescent="0.25">
      <c r="A2" s="217" t="s">
        <v>482</v>
      </c>
      <c r="B2" s="217"/>
      <c r="C2" s="217"/>
      <c r="D2" s="50"/>
      <c r="E2" s="218" t="s">
        <v>483</v>
      </c>
      <c r="F2" s="218"/>
      <c r="G2" s="219"/>
      <c r="H2" s="220"/>
      <c r="I2" s="50"/>
      <c r="J2" s="227" t="s">
        <v>628</v>
      </c>
      <c r="K2" s="227"/>
      <c r="L2" s="228"/>
      <c r="M2" s="229"/>
      <c r="N2" s="50"/>
      <c r="O2" s="226" t="s">
        <v>527</v>
      </c>
      <c r="P2" s="226"/>
      <c r="Q2" s="249" t="str">
        <f>+D7</f>
        <v/>
      </c>
      <c r="R2" s="250"/>
      <c r="S2" s="251"/>
      <c r="T2" s="226"/>
      <c r="U2" s="226"/>
      <c r="V2" s="226" t="s">
        <v>551</v>
      </c>
      <c r="W2" s="226"/>
      <c r="X2" s="102" t="str">
        <f>LEFT(G2,1)</f>
        <v/>
      </c>
      <c r="Y2" s="50"/>
      <c r="Z2" s="50"/>
    </row>
    <row r="3" spans="1:27" ht="6" customHeight="1" x14ac:dyDescent="0.2">
      <c r="A3" s="72"/>
      <c r="B3" s="72"/>
      <c r="C3" s="72"/>
      <c r="D3" s="72"/>
      <c r="E3" s="72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7" ht="16.5" customHeight="1" x14ac:dyDescent="0.2">
      <c r="A4" s="221" t="s">
        <v>484</v>
      </c>
      <c r="B4" s="223" t="s">
        <v>485</v>
      </c>
      <c r="C4" s="214"/>
      <c r="D4" s="214" t="s">
        <v>486</v>
      </c>
      <c r="E4" s="214"/>
      <c r="F4" s="225" t="s">
        <v>537</v>
      </c>
      <c r="G4" s="214"/>
      <c r="H4" s="214" t="s">
        <v>486</v>
      </c>
      <c r="I4" s="214"/>
      <c r="J4" s="214"/>
      <c r="K4" s="214"/>
      <c r="L4" s="214" t="s">
        <v>487</v>
      </c>
      <c r="M4" s="214"/>
      <c r="N4" s="214" t="s">
        <v>488</v>
      </c>
      <c r="O4" s="214"/>
      <c r="P4" s="214"/>
      <c r="Q4" s="214"/>
      <c r="R4" s="214"/>
      <c r="S4" s="214"/>
      <c r="T4" s="214" t="s">
        <v>489</v>
      </c>
      <c r="U4" s="214"/>
      <c r="V4" s="214"/>
      <c r="W4" s="214" t="s">
        <v>490</v>
      </c>
      <c r="X4" s="214"/>
      <c r="Y4" s="214"/>
      <c r="Z4" s="402" t="s">
        <v>528</v>
      </c>
      <c r="AA4" s="403"/>
    </row>
    <row r="5" spans="1:27" ht="15" customHeight="1" x14ac:dyDescent="0.2">
      <c r="A5" s="222"/>
      <c r="B5" s="224"/>
      <c r="C5" s="215"/>
      <c r="D5" s="215" t="s">
        <v>491</v>
      </c>
      <c r="E5" s="215"/>
      <c r="F5" s="215"/>
      <c r="G5" s="215"/>
      <c r="H5" s="215" t="s">
        <v>492</v>
      </c>
      <c r="I5" s="215"/>
      <c r="J5" s="215"/>
      <c r="K5" s="215"/>
      <c r="L5" s="215" t="s">
        <v>493</v>
      </c>
      <c r="M5" s="215"/>
      <c r="N5" s="215" t="s">
        <v>494</v>
      </c>
      <c r="O5" s="215"/>
      <c r="P5" s="215"/>
      <c r="Q5" s="215"/>
      <c r="R5" s="215"/>
      <c r="S5" s="215"/>
      <c r="T5" s="215" t="s">
        <v>493</v>
      </c>
      <c r="U5" s="215"/>
      <c r="V5" s="215"/>
      <c r="W5" s="215" t="s">
        <v>493</v>
      </c>
      <c r="X5" s="215"/>
      <c r="Y5" s="215"/>
      <c r="Z5" s="404"/>
      <c r="AA5" s="405"/>
    </row>
    <row r="6" spans="1:27" ht="23.25" customHeight="1" thickBot="1" x14ac:dyDescent="0.25">
      <c r="A6" s="42" t="s">
        <v>495</v>
      </c>
      <c r="B6" s="239" t="s">
        <v>496</v>
      </c>
      <c r="C6" s="216"/>
      <c r="D6" s="240" t="s">
        <v>497</v>
      </c>
      <c r="E6" s="240"/>
      <c r="F6" s="216" t="s">
        <v>538</v>
      </c>
      <c r="G6" s="216"/>
      <c r="H6" s="216" t="s">
        <v>498</v>
      </c>
      <c r="I6" s="216"/>
      <c r="J6" s="216"/>
      <c r="K6" s="216"/>
      <c r="L6" s="216" t="s">
        <v>499</v>
      </c>
      <c r="M6" s="216"/>
      <c r="N6" s="241" t="s">
        <v>500</v>
      </c>
      <c r="O6" s="242"/>
      <c r="P6" s="242"/>
      <c r="Q6" s="242"/>
      <c r="R6" s="242"/>
      <c r="S6" s="239"/>
      <c r="T6" s="216" t="s">
        <v>501</v>
      </c>
      <c r="U6" s="216"/>
      <c r="V6" s="216"/>
      <c r="W6" s="230" t="s">
        <v>502</v>
      </c>
      <c r="X6" s="230"/>
      <c r="Y6" s="230"/>
      <c r="Z6" s="230">
        <v>12</v>
      </c>
      <c r="AA6" s="296"/>
    </row>
    <row r="7" spans="1:27" ht="23.25" customHeight="1" thickBot="1" x14ac:dyDescent="0.25">
      <c r="A7" s="43" t="s">
        <v>503</v>
      </c>
      <c r="B7" s="231"/>
      <c r="C7" s="232"/>
      <c r="D7" s="233" t="str">
        <f>IF($G$2="","",VLOOKUP($G$2,学校番号!$C$2:$D$254,2))</f>
        <v/>
      </c>
      <c r="E7" s="234"/>
      <c r="F7" s="231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6"/>
      <c r="U7" s="237"/>
      <c r="V7" s="238"/>
      <c r="W7" s="235"/>
      <c r="X7" s="235"/>
      <c r="Y7" s="235"/>
      <c r="Z7" s="235"/>
      <c r="AA7" s="232"/>
    </row>
    <row r="8" spans="1:27" ht="22.5" customHeight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7" ht="18.75" customHeight="1" x14ac:dyDescent="0.2">
      <c r="A9" s="217" t="s">
        <v>504</v>
      </c>
      <c r="B9" s="217"/>
      <c r="C9" s="217"/>
      <c r="D9" s="72"/>
      <c r="E9" s="7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7" ht="23.25" customHeight="1" x14ac:dyDescent="0.2">
      <c r="A10" s="72"/>
      <c r="B10" s="72"/>
      <c r="C10" s="72"/>
      <c r="D10" s="72"/>
      <c r="E10" s="72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71"/>
      <c r="X10" s="71"/>
      <c r="Y10" s="50"/>
      <c r="Z10" s="50"/>
    </row>
    <row r="11" spans="1:27" ht="23.25" customHeight="1" x14ac:dyDescent="0.2">
      <c r="A11" s="243" t="s">
        <v>484</v>
      </c>
      <c r="B11" s="245" t="s">
        <v>505</v>
      </c>
      <c r="C11" s="245"/>
      <c r="D11" s="245"/>
      <c r="E11" s="214" t="s">
        <v>506</v>
      </c>
      <c r="F11" s="214"/>
      <c r="G11" s="214"/>
      <c r="H11" s="214"/>
      <c r="I11" s="214"/>
      <c r="J11" s="214" t="s">
        <v>507</v>
      </c>
      <c r="K11" s="214"/>
      <c r="L11" s="214"/>
      <c r="M11" s="214" t="s">
        <v>508</v>
      </c>
      <c r="N11" s="214"/>
      <c r="O11" s="214"/>
      <c r="P11" s="214"/>
      <c r="Q11" s="247"/>
      <c r="R11" s="247" t="s">
        <v>654</v>
      </c>
      <c r="S11" s="316"/>
      <c r="T11" s="316"/>
      <c r="U11" s="321" t="s">
        <v>663</v>
      </c>
      <c r="V11" s="322"/>
      <c r="W11" s="323"/>
      <c r="X11" s="50"/>
      <c r="Y11" s="336" t="s">
        <v>670</v>
      </c>
      <c r="Z11" s="337"/>
      <c r="AA11" s="338"/>
    </row>
    <row r="12" spans="1:27" ht="23.25" customHeight="1" x14ac:dyDescent="0.2">
      <c r="A12" s="244"/>
      <c r="B12" s="246"/>
      <c r="C12" s="246"/>
      <c r="D12" s="246"/>
      <c r="E12" s="215" t="s">
        <v>493</v>
      </c>
      <c r="F12" s="215"/>
      <c r="G12" s="215"/>
      <c r="H12" s="215"/>
      <c r="I12" s="215"/>
      <c r="J12" s="215" t="s">
        <v>493</v>
      </c>
      <c r="K12" s="215"/>
      <c r="L12" s="215"/>
      <c r="M12" s="215" t="s">
        <v>493</v>
      </c>
      <c r="N12" s="215"/>
      <c r="O12" s="215"/>
      <c r="P12" s="215"/>
      <c r="Q12" s="248"/>
      <c r="R12" s="188" t="s">
        <v>655</v>
      </c>
      <c r="S12" s="196" t="s">
        <v>656</v>
      </c>
      <c r="T12" s="189" t="s">
        <v>657</v>
      </c>
      <c r="U12" s="206" t="s">
        <v>661</v>
      </c>
      <c r="V12" s="324" t="s">
        <v>662</v>
      </c>
      <c r="W12" s="325"/>
      <c r="X12" s="205"/>
      <c r="Y12" s="200">
        <v>1</v>
      </c>
      <c r="Z12" s="334" t="s">
        <v>668</v>
      </c>
      <c r="AA12" s="335"/>
    </row>
    <row r="13" spans="1:27" ht="23.25" customHeight="1" thickBot="1" x14ac:dyDescent="0.25">
      <c r="A13" s="73" t="s">
        <v>7</v>
      </c>
      <c r="B13" s="297" t="s">
        <v>542</v>
      </c>
      <c r="C13" s="298"/>
      <c r="D13" s="299"/>
      <c r="E13" s="300" t="s">
        <v>543</v>
      </c>
      <c r="F13" s="298"/>
      <c r="G13" s="298"/>
      <c r="H13" s="298"/>
      <c r="I13" s="299"/>
      <c r="J13" s="297" t="s">
        <v>544</v>
      </c>
      <c r="K13" s="298"/>
      <c r="L13" s="299"/>
      <c r="M13" s="300" t="s">
        <v>545</v>
      </c>
      <c r="N13" s="298"/>
      <c r="O13" s="298"/>
      <c r="P13" s="298"/>
      <c r="Q13" s="298"/>
      <c r="R13" s="188" t="s">
        <v>659</v>
      </c>
      <c r="S13" s="196" t="s">
        <v>660</v>
      </c>
      <c r="T13" s="189" t="s">
        <v>659</v>
      </c>
      <c r="U13" s="201">
        <v>1</v>
      </c>
      <c r="V13" s="326" t="str">
        <f>IF($U13="","",VLOOKUP($U13,$Y$11:$AA$16,2))</f>
        <v>一任</v>
      </c>
      <c r="W13" s="327"/>
      <c r="X13" s="50"/>
      <c r="Y13" s="208">
        <v>2</v>
      </c>
      <c r="Z13" s="317" t="s">
        <v>666</v>
      </c>
      <c r="AA13" s="318"/>
    </row>
    <row r="14" spans="1:27" ht="22.5" customHeight="1" x14ac:dyDescent="0.2">
      <c r="A14" s="44" t="s">
        <v>510</v>
      </c>
      <c r="B14" s="306"/>
      <c r="C14" s="307"/>
      <c r="D14" s="307"/>
      <c r="E14" s="308"/>
      <c r="F14" s="307"/>
      <c r="G14" s="307"/>
      <c r="H14" s="307"/>
      <c r="I14" s="307"/>
      <c r="J14" s="309"/>
      <c r="K14" s="307"/>
      <c r="L14" s="307"/>
      <c r="M14" s="308"/>
      <c r="N14" s="307"/>
      <c r="O14" s="307"/>
      <c r="P14" s="307"/>
      <c r="Q14" s="310"/>
      <c r="R14" s="190"/>
      <c r="S14" s="191"/>
      <c r="T14" s="197"/>
      <c r="U14" s="204"/>
      <c r="V14" s="328" t="str">
        <f>IF($U14="","",VLOOKUP($U14,$Y$11:$AA$16,2))</f>
        <v/>
      </c>
      <c r="W14" s="329"/>
      <c r="X14" s="50"/>
      <c r="Y14" s="208">
        <v>3</v>
      </c>
      <c r="Z14" s="319" t="s">
        <v>667</v>
      </c>
      <c r="AA14" s="320"/>
    </row>
    <row r="15" spans="1:27" ht="22.5" customHeight="1" x14ac:dyDescent="0.2">
      <c r="A15" s="45" t="s">
        <v>512</v>
      </c>
      <c r="B15" s="312"/>
      <c r="C15" s="313"/>
      <c r="D15" s="313"/>
      <c r="E15" s="314"/>
      <c r="F15" s="313"/>
      <c r="G15" s="313"/>
      <c r="H15" s="313"/>
      <c r="I15" s="313"/>
      <c r="J15" s="313"/>
      <c r="K15" s="313"/>
      <c r="L15" s="313"/>
      <c r="M15" s="314"/>
      <c r="N15" s="313"/>
      <c r="O15" s="313"/>
      <c r="P15" s="313"/>
      <c r="Q15" s="315"/>
      <c r="R15" s="194"/>
      <c r="S15" s="195"/>
      <c r="T15" s="198"/>
      <c r="U15" s="203"/>
      <c r="V15" s="330" t="str">
        <f>IF($U15="","",VLOOKUP($U15,$Y$11:$AA$16,2))</f>
        <v/>
      </c>
      <c r="W15" s="331"/>
      <c r="X15" s="50"/>
      <c r="Y15" s="209">
        <v>4</v>
      </c>
      <c r="Z15" s="84" t="s">
        <v>658</v>
      </c>
      <c r="AA15" s="210"/>
    </row>
    <row r="16" spans="1:27" ht="22.5" customHeight="1" thickBot="1" x14ac:dyDescent="0.25">
      <c r="A16" s="46" t="s">
        <v>512</v>
      </c>
      <c r="B16" s="303"/>
      <c r="C16" s="304"/>
      <c r="D16" s="304"/>
      <c r="E16" s="305"/>
      <c r="F16" s="304"/>
      <c r="G16" s="304"/>
      <c r="H16" s="304"/>
      <c r="I16" s="304"/>
      <c r="J16" s="304"/>
      <c r="K16" s="304"/>
      <c r="L16" s="304"/>
      <c r="M16" s="305"/>
      <c r="N16" s="304"/>
      <c r="O16" s="304"/>
      <c r="P16" s="304"/>
      <c r="Q16" s="311"/>
      <c r="R16" s="192"/>
      <c r="S16" s="193"/>
      <c r="T16" s="199"/>
      <c r="U16" s="202"/>
      <c r="V16" s="332" t="str">
        <f>IF($U16="","",VLOOKUP($U16,$Y$11:$AA$16,2))</f>
        <v/>
      </c>
      <c r="W16" s="333"/>
      <c r="X16" s="50"/>
      <c r="Y16" s="207">
        <v>5</v>
      </c>
      <c r="Z16" s="85" t="s">
        <v>669</v>
      </c>
      <c r="AA16" s="211"/>
    </row>
    <row r="17" spans="1:26" ht="23.25" customHeight="1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23.25" customHeight="1" x14ac:dyDescent="0.2">
      <c r="A18" s="217" t="s">
        <v>513</v>
      </c>
      <c r="B18" s="217"/>
      <c r="C18" s="217"/>
      <c r="D18" s="72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7.5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5.75" customHeight="1" x14ac:dyDescent="0.45">
      <c r="A20" s="243" t="s">
        <v>514</v>
      </c>
      <c r="B20" s="245" t="s">
        <v>515</v>
      </c>
      <c r="C20" s="245"/>
      <c r="D20" s="245"/>
      <c r="E20" s="245" t="s">
        <v>516</v>
      </c>
      <c r="F20" s="245" t="s">
        <v>517</v>
      </c>
      <c r="G20" s="214" t="s">
        <v>518</v>
      </c>
      <c r="H20" s="214"/>
      <c r="I20" s="214"/>
      <c r="J20" s="214" t="s">
        <v>539</v>
      </c>
      <c r="K20" s="214"/>
      <c r="L20" s="214"/>
      <c r="M20" s="214" t="s">
        <v>519</v>
      </c>
      <c r="N20" s="214"/>
      <c r="O20" s="214"/>
      <c r="P20" s="214"/>
      <c r="Q20" s="261" t="s">
        <v>520</v>
      </c>
      <c r="R20" s="261"/>
      <c r="S20" s="261"/>
      <c r="T20" s="261"/>
      <c r="U20" s="261"/>
      <c r="V20" s="41" t="s">
        <v>521</v>
      </c>
      <c r="W20" s="214" t="s">
        <v>522</v>
      </c>
      <c r="X20" s="214"/>
      <c r="Y20" s="262"/>
      <c r="Z20" s="50"/>
    </row>
    <row r="21" spans="1:26" ht="15.75" customHeight="1" thickBot="1" x14ac:dyDescent="0.25">
      <c r="A21" s="267"/>
      <c r="B21" s="240"/>
      <c r="C21" s="240"/>
      <c r="D21" s="240"/>
      <c r="E21" s="240"/>
      <c r="F21" s="216"/>
      <c r="G21" s="265" t="s">
        <v>523</v>
      </c>
      <c r="H21" s="265"/>
      <c r="I21" s="265"/>
      <c r="J21" s="265" t="s">
        <v>540</v>
      </c>
      <c r="K21" s="265"/>
      <c r="L21" s="265"/>
      <c r="M21" s="263" t="s">
        <v>524</v>
      </c>
      <c r="N21" s="263"/>
      <c r="O21" s="263"/>
      <c r="P21" s="263"/>
      <c r="Q21" s="266" t="s">
        <v>540</v>
      </c>
      <c r="R21" s="266"/>
      <c r="S21" s="266"/>
      <c r="T21" s="266"/>
      <c r="U21" s="266"/>
      <c r="V21" s="81" t="s">
        <v>525</v>
      </c>
      <c r="W21" s="263"/>
      <c r="X21" s="263"/>
      <c r="Y21" s="264"/>
      <c r="Z21" s="50"/>
    </row>
    <row r="22" spans="1:26" ht="21.75" customHeight="1" x14ac:dyDescent="0.2">
      <c r="A22" s="76">
        <v>1</v>
      </c>
      <c r="B22" s="215" t="s">
        <v>529</v>
      </c>
      <c r="C22" s="215"/>
      <c r="D22" s="215"/>
      <c r="E22" s="83">
        <v>1</v>
      </c>
      <c r="F22" s="86"/>
      <c r="G22" s="301"/>
      <c r="H22" s="301"/>
      <c r="I22" s="301"/>
      <c r="J22" s="301"/>
      <c r="K22" s="301"/>
      <c r="L22" s="302"/>
      <c r="M22" s="224"/>
      <c r="N22" s="215"/>
      <c r="O22" s="215"/>
      <c r="P22" s="215"/>
      <c r="Q22" s="215"/>
      <c r="R22" s="215"/>
      <c r="S22" s="215"/>
      <c r="T22" s="215"/>
      <c r="U22" s="215"/>
      <c r="V22" s="80"/>
      <c r="W22" s="215"/>
      <c r="X22" s="215"/>
      <c r="Y22" s="260"/>
      <c r="Z22" s="50"/>
    </row>
    <row r="23" spans="1:26" ht="21.75" customHeight="1" x14ac:dyDescent="0.2">
      <c r="A23" s="77">
        <v>1</v>
      </c>
      <c r="B23" s="246" t="s">
        <v>529</v>
      </c>
      <c r="C23" s="246"/>
      <c r="D23" s="246"/>
      <c r="E23" s="84">
        <v>2</v>
      </c>
      <c r="F23" s="87"/>
      <c r="G23" s="252"/>
      <c r="H23" s="252"/>
      <c r="I23" s="252"/>
      <c r="J23" s="252"/>
      <c r="K23" s="252"/>
      <c r="L23" s="253"/>
      <c r="M23" s="254"/>
      <c r="N23" s="246"/>
      <c r="O23" s="246"/>
      <c r="P23" s="246"/>
      <c r="Q23" s="246"/>
      <c r="R23" s="246"/>
      <c r="S23" s="246"/>
      <c r="T23" s="246"/>
      <c r="U23" s="246"/>
      <c r="V23" s="79"/>
      <c r="W23" s="246"/>
      <c r="X23" s="246"/>
      <c r="Y23" s="259"/>
      <c r="Z23" s="50"/>
    </row>
    <row r="24" spans="1:26" ht="21.75" customHeight="1" x14ac:dyDescent="0.2">
      <c r="A24" s="77">
        <v>1</v>
      </c>
      <c r="B24" s="246" t="s">
        <v>529</v>
      </c>
      <c r="C24" s="246"/>
      <c r="D24" s="246"/>
      <c r="E24" s="84">
        <v>3</v>
      </c>
      <c r="F24" s="87"/>
      <c r="G24" s="252"/>
      <c r="H24" s="252"/>
      <c r="I24" s="252"/>
      <c r="J24" s="252"/>
      <c r="K24" s="252"/>
      <c r="L24" s="253"/>
      <c r="M24" s="254"/>
      <c r="N24" s="246"/>
      <c r="O24" s="246"/>
      <c r="P24" s="246"/>
      <c r="Q24" s="246"/>
      <c r="R24" s="246"/>
      <c r="S24" s="246"/>
      <c r="T24" s="246"/>
      <c r="U24" s="246"/>
      <c r="V24" s="79"/>
      <c r="W24" s="246"/>
      <c r="X24" s="246"/>
      <c r="Y24" s="259"/>
      <c r="Z24" s="50"/>
    </row>
    <row r="25" spans="1:26" ht="21.75" customHeight="1" x14ac:dyDescent="0.2">
      <c r="A25" s="77">
        <v>1</v>
      </c>
      <c r="B25" s="246" t="s">
        <v>529</v>
      </c>
      <c r="C25" s="246"/>
      <c r="D25" s="246"/>
      <c r="E25" s="84">
        <v>4</v>
      </c>
      <c r="F25" s="87"/>
      <c r="G25" s="252"/>
      <c r="H25" s="252"/>
      <c r="I25" s="252"/>
      <c r="J25" s="252"/>
      <c r="K25" s="252"/>
      <c r="L25" s="253"/>
      <c r="M25" s="254"/>
      <c r="N25" s="246"/>
      <c r="O25" s="246"/>
      <c r="P25" s="246"/>
      <c r="Q25" s="246"/>
      <c r="R25" s="246"/>
      <c r="S25" s="246"/>
      <c r="T25" s="246"/>
      <c r="U25" s="246"/>
      <c r="V25" s="79"/>
      <c r="W25" s="246"/>
      <c r="X25" s="246"/>
      <c r="Y25" s="259"/>
      <c r="Z25" s="50"/>
    </row>
    <row r="26" spans="1:26" ht="21.75" customHeight="1" x14ac:dyDescent="0.2">
      <c r="A26" s="77">
        <v>1</v>
      </c>
      <c r="B26" s="246" t="s">
        <v>529</v>
      </c>
      <c r="C26" s="246"/>
      <c r="D26" s="246"/>
      <c r="E26" s="84">
        <v>5</v>
      </c>
      <c r="F26" s="87"/>
      <c r="G26" s="252"/>
      <c r="H26" s="252"/>
      <c r="I26" s="252"/>
      <c r="J26" s="252"/>
      <c r="K26" s="252"/>
      <c r="L26" s="253"/>
      <c r="M26" s="254"/>
      <c r="N26" s="246"/>
      <c r="O26" s="246"/>
      <c r="P26" s="246"/>
      <c r="Q26" s="246"/>
      <c r="R26" s="246"/>
      <c r="S26" s="246"/>
      <c r="T26" s="246"/>
      <c r="U26" s="246"/>
      <c r="V26" s="79"/>
      <c r="W26" s="246"/>
      <c r="X26" s="246"/>
      <c r="Y26" s="259"/>
      <c r="Z26" s="50"/>
    </row>
    <row r="27" spans="1:26" ht="21.75" customHeight="1" x14ac:dyDescent="0.2">
      <c r="A27" s="77">
        <v>1</v>
      </c>
      <c r="B27" s="246" t="s">
        <v>529</v>
      </c>
      <c r="C27" s="246"/>
      <c r="D27" s="246"/>
      <c r="E27" s="84">
        <v>6</v>
      </c>
      <c r="F27" s="87"/>
      <c r="G27" s="252"/>
      <c r="H27" s="252"/>
      <c r="I27" s="252"/>
      <c r="J27" s="252"/>
      <c r="K27" s="252"/>
      <c r="L27" s="253"/>
      <c r="M27" s="254"/>
      <c r="N27" s="246"/>
      <c r="O27" s="246"/>
      <c r="P27" s="246"/>
      <c r="Q27" s="246"/>
      <c r="R27" s="246"/>
      <c r="S27" s="246"/>
      <c r="T27" s="246"/>
      <c r="U27" s="246"/>
      <c r="V27" s="79"/>
      <c r="W27" s="246"/>
      <c r="X27" s="246"/>
      <c r="Y27" s="259"/>
      <c r="Z27" s="50"/>
    </row>
    <row r="28" spans="1:26" ht="21.75" customHeight="1" x14ac:dyDescent="0.2">
      <c r="A28" s="77">
        <v>1</v>
      </c>
      <c r="B28" s="246" t="s">
        <v>529</v>
      </c>
      <c r="C28" s="246"/>
      <c r="D28" s="246"/>
      <c r="E28" s="84">
        <v>7</v>
      </c>
      <c r="F28" s="87"/>
      <c r="G28" s="252"/>
      <c r="H28" s="252"/>
      <c r="I28" s="252"/>
      <c r="J28" s="252"/>
      <c r="K28" s="252"/>
      <c r="L28" s="253"/>
      <c r="M28" s="254"/>
      <c r="N28" s="246"/>
      <c r="O28" s="246"/>
      <c r="P28" s="246"/>
      <c r="Q28" s="246"/>
      <c r="R28" s="246"/>
      <c r="S28" s="246"/>
      <c r="T28" s="246"/>
      <c r="U28" s="246"/>
      <c r="V28" s="79"/>
      <c r="W28" s="246"/>
      <c r="X28" s="246"/>
      <c r="Y28" s="259"/>
      <c r="Z28" s="50"/>
    </row>
    <row r="29" spans="1:26" ht="21.75" customHeight="1" x14ac:dyDescent="0.2">
      <c r="A29" s="77">
        <v>1</v>
      </c>
      <c r="B29" s="246" t="s">
        <v>529</v>
      </c>
      <c r="C29" s="246"/>
      <c r="D29" s="246"/>
      <c r="E29" s="84">
        <v>8</v>
      </c>
      <c r="F29" s="87"/>
      <c r="G29" s="252"/>
      <c r="H29" s="252"/>
      <c r="I29" s="252"/>
      <c r="J29" s="252"/>
      <c r="K29" s="252"/>
      <c r="L29" s="253"/>
      <c r="M29" s="254"/>
      <c r="N29" s="246"/>
      <c r="O29" s="246"/>
      <c r="P29" s="246"/>
      <c r="Q29" s="246"/>
      <c r="R29" s="246"/>
      <c r="S29" s="246"/>
      <c r="T29" s="246"/>
      <c r="U29" s="246"/>
      <c r="V29" s="79"/>
      <c r="W29" s="246"/>
      <c r="X29" s="246"/>
      <c r="Y29" s="259"/>
      <c r="Z29" s="50"/>
    </row>
    <row r="30" spans="1:26" ht="21.75" customHeight="1" x14ac:dyDescent="0.2">
      <c r="A30" s="77">
        <v>1</v>
      </c>
      <c r="B30" s="246" t="s">
        <v>529</v>
      </c>
      <c r="C30" s="246"/>
      <c r="D30" s="246"/>
      <c r="E30" s="84">
        <v>9</v>
      </c>
      <c r="F30" s="87"/>
      <c r="G30" s="252"/>
      <c r="H30" s="252"/>
      <c r="I30" s="252"/>
      <c r="J30" s="252"/>
      <c r="K30" s="252"/>
      <c r="L30" s="253"/>
      <c r="M30" s="254"/>
      <c r="N30" s="246"/>
      <c r="O30" s="246"/>
      <c r="P30" s="246"/>
      <c r="Q30" s="246"/>
      <c r="R30" s="246"/>
      <c r="S30" s="246"/>
      <c r="T30" s="246"/>
      <c r="U30" s="246"/>
      <c r="V30" s="79"/>
      <c r="W30" s="246"/>
      <c r="X30" s="246"/>
      <c r="Y30" s="259"/>
      <c r="Z30" s="50"/>
    </row>
    <row r="31" spans="1:26" ht="21.75" customHeight="1" thickBot="1" x14ac:dyDescent="0.25">
      <c r="A31" s="78">
        <v>1</v>
      </c>
      <c r="B31" s="240" t="s">
        <v>529</v>
      </c>
      <c r="C31" s="240"/>
      <c r="D31" s="240"/>
      <c r="E31" s="85">
        <v>10</v>
      </c>
      <c r="F31" s="88"/>
      <c r="G31" s="269"/>
      <c r="H31" s="269"/>
      <c r="I31" s="269"/>
      <c r="J31" s="269"/>
      <c r="K31" s="269"/>
      <c r="L31" s="270"/>
      <c r="M31" s="295"/>
      <c r="N31" s="240"/>
      <c r="O31" s="240"/>
      <c r="P31" s="240"/>
      <c r="Q31" s="240"/>
      <c r="R31" s="240"/>
      <c r="S31" s="240"/>
      <c r="T31" s="240"/>
      <c r="U31" s="240"/>
      <c r="V31" s="90"/>
      <c r="W31" s="240"/>
      <c r="X31" s="240"/>
      <c r="Y31" s="268"/>
      <c r="Z31" s="50"/>
    </row>
    <row r="32" spans="1:26" ht="21.75" customHeight="1" x14ac:dyDescent="0.2">
      <c r="A32" s="76">
        <v>2</v>
      </c>
      <c r="B32" s="215" t="s">
        <v>530</v>
      </c>
      <c r="C32" s="215"/>
      <c r="D32" s="215"/>
      <c r="E32" s="83">
        <v>1</v>
      </c>
      <c r="F32" s="89"/>
      <c r="G32" s="292"/>
      <c r="H32" s="292"/>
      <c r="I32" s="292"/>
      <c r="J32" s="292"/>
      <c r="K32" s="292"/>
      <c r="L32" s="293"/>
      <c r="M32" s="224"/>
      <c r="N32" s="215"/>
      <c r="O32" s="215"/>
      <c r="P32" s="215"/>
      <c r="Q32" s="215"/>
      <c r="R32" s="215"/>
      <c r="S32" s="215"/>
      <c r="T32" s="215"/>
      <c r="U32" s="248"/>
      <c r="V32" s="91"/>
      <c r="W32" s="294" t="str">
        <f t="shared" ref="W32:W41" si="0">IF(V32="","",VLOOKUP(V32,$S$53:$V$57,2))</f>
        <v/>
      </c>
      <c r="X32" s="287"/>
      <c r="Y32" s="288"/>
      <c r="Z32" s="50"/>
    </row>
    <row r="33" spans="1:26" ht="21.75" customHeight="1" x14ac:dyDescent="0.2">
      <c r="A33" s="77">
        <v>2</v>
      </c>
      <c r="B33" s="246" t="s">
        <v>530</v>
      </c>
      <c r="C33" s="246"/>
      <c r="D33" s="246"/>
      <c r="E33" s="84">
        <v>2</v>
      </c>
      <c r="F33" s="87"/>
      <c r="G33" s="252"/>
      <c r="H33" s="252"/>
      <c r="I33" s="252"/>
      <c r="J33" s="252"/>
      <c r="K33" s="252"/>
      <c r="L33" s="253"/>
      <c r="M33" s="254"/>
      <c r="N33" s="246"/>
      <c r="O33" s="246"/>
      <c r="P33" s="246"/>
      <c r="Q33" s="246"/>
      <c r="R33" s="246"/>
      <c r="S33" s="246"/>
      <c r="T33" s="246"/>
      <c r="U33" s="255"/>
      <c r="V33" s="92"/>
      <c r="W33" s="256" t="str">
        <f t="shared" si="0"/>
        <v/>
      </c>
      <c r="X33" s="257"/>
      <c r="Y33" s="258"/>
      <c r="Z33" s="50"/>
    </row>
    <row r="34" spans="1:26" ht="21.75" customHeight="1" x14ac:dyDescent="0.2">
      <c r="A34" s="77">
        <v>2</v>
      </c>
      <c r="B34" s="246" t="s">
        <v>530</v>
      </c>
      <c r="C34" s="246"/>
      <c r="D34" s="246"/>
      <c r="E34" s="84">
        <v>3</v>
      </c>
      <c r="F34" s="87"/>
      <c r="G34" s="252"/>
      <c r="H34" s="252"/>
      <c r="I34" s="252"/>
      <c r="J34" s="252"/>
      <c r="K34" s="252"/>
      <c r="L34" s="253"/>
      <c r="M34" s="254"/>
      <c r="N34" s="246"/>
      <c r="O34" s="246"/>
      <c r="P34" s="246"/>
      <c r="Q34" s="246"/>
      <c r="R34" s="246"/>
      <c r="S34" s="246"/>
      <c r="T34" s="246"/>
      <c r="U34" s="255"/>
      <c r="V34" s="92"/>
      <c r="W34" s="256" t="str">
        <f t="shared" si="0"/>
        <v/>
      </c>
      <c r="X34" s="257"/>
      <c r="Y34" s="258"/>
      <c r="Z34" s="50"/>
    </row>
    <row r="35" spans="1:26" ht="21.75" customHeight="1" x14ac:dyDescent="0.2">
      <c r="A35" s="77">
        <v>2</v>
      </c>
      <c r="B35" s="246" t="s">
        <v>530</v>
      </c>
      <c r="C35" s="246"/>
      <c r="D35" s="246"/>
      <c r="E35" s="84">
        <v>4</v>
      </c>
      <c r="F35" s="87"/>
      <c r="G35" s="252"/>
      <c r="H35" s="252"/>
      <c r="I35" s="252"/>
      <c r="J35" s="252"/>
      <c r="K35" s="252"/>
      <c r="L35" s="253"/>
      <c r="M35" s="254"/>
      <c r="N35" s="246"/>
      <c r="O35" s="246"/>
      <c r="P35" s="246"/>
      <c r="Q35" s="246"/>
      <c r="R35" s="246"/>
      <c r="S35" s="246"/>
      <c r="T35" s="246"/>
      <c r="U35" s="255"/>
      <c r="V35" s="92"/>
      <c r="W35" s="256" t="str">
        <f t="shared" si="0"/>
        <v/>
      </c>
      <c r="X35" s="257"/>
      <c r="Y35" s="258"/>
      <c r="Z35" s="50"/>
    </row>
    <row r="36" spans="1:26" ht="21.75" customHeight="1" x14ac:dyDescent="0.2">
      <c r="A36" s="77">
        <v>2</v>
      </c>
      <c r="B36" s="246" t="s">
        <v>530</v>
      </c>
      <c r="C36" s="246"/>
      <c r="D36" s="246"/>
      <c r="E36" s="84">
        <v>5</v>
      </c>
      <c r="F36" s="87"/>
      <c r="G36" s="252"/>
      <c r="H36" s="252"/>
      <c r="I36" s="252"/>
      <c r="J36" s="252"/>
      <c r="K36" s="252"/>
      <c r="L36" s="253"/>
      <c r="M36" s="254"/>
      <c r="N36" s="246"/>
      <c r="O36" s="246"/>
      <c r="P36" s="246"/>
      <c r="Q36" s="246"/>
      <c r="R36" s="246"/>
      <c r="S36" s="246"/>
      <c r="T36" s="246"/>
      <c r="U36" s="255"/>
      <c r="V36" s="92"/>
      <c r="W36" s="256" t="str">
        <f t="shared" si="0"/>
        <v/>
      </c>
      <c r="X36" s="257"/>
      <c r="Y36" s="258"/>
      <c r="Z36" s="50"/>
    </row>
    <row r="37" spans="1:26" ht="21.75" customHeight="1" x14ac:dyDescent="0.2">
      <c r="A37" s="77">
        <v>2</v>
      </c>
      <c r="B37" s="246" t="s">
        <v>530</v>
      </c>
      <c r="C37" s="246"/>
      <c r="D37" s="246"/>
      <c r="E37" s="84">
        <v>6</v>
      </c>
      <c r="F37" s="87"/>
      <c r="G37" s="252"/>
      <c r="H37" s="252"/>
      <c r="I37" s="252"/>
      <c r="J37" s="252"/>
      <c r="K37" s="252"/>
      <c r="L37" s="253"/>
      <c r="M37" s="254"/>
      <c r="N37" s="246"/>
      <c r="O37" s="246"/>
      <c r="P37" s="246"/>
      <c r="Q37" s="246"/>
      <c r="R37" s="246"/>
      <c r="S37" s="246"/>
      <c r="T37" s="246"/>
      <c r="U37" s="255"/>
      <c r="V37" s="92"/>
      <c r="W37" s="256" t="str">
        <f t="shared" si="0"/>
        <v/>
      </c>
      <c r="X37" s="257"/>
      <c r="Y37" s="258"/>
      <c r="Z37" s="50"/>
    </row>
    <row r="38" spans="1:26" ht="21.75" customHeight="1" x14ac:dyDescent="0.2">
      <c r="A38" s="77">
        <v>2</v>
      </c>
      <c r="B38" s="246" t="s">
        <v>530</v>
      </c>
      <c r="C38" s="246"/>
      <c r="D38" s="246"/>
      <c r="E38" s="84">
        <v>7</v>
      </c>
      <c r="F38" s="87"/>
      <c r="G38" s="252"/>
      <c r="H38" s="252"/>
      <c r="I38" s="252"/>
      <c r="J38" s="252"/>
      <c r="K38" s="252"/>
      <c r="L38" s="253"/>
      <c r="M38" s="254"/>
      <c r="N38" s="246"/>
      <c r="O38" s="246"/>
      <c r="P38" s="246"/>
      <c r="Q38" s="246"/>
      <c r="R38" s="246"/>
      <c r="S38" s="246"/>
      <c r="T38" s="246"/>
      <c r="U38" s="255"/>
      <c r="V38" s="92"/>
      <c r="W38" s="256" t="str">
        <f t="shared" si="0"/>
        <v/>
      </c>
      <c r="X38" s="257"/>
      <c r="Y38" s="258"/>
      <c r="Z38" s="50"/>
    </row>
    <row r="39" spans="1:26" ht="21.75" customHeight="1" x14ac:dyDescent="0.2">
      <c r="A39" s="77">
        <v>2</v>
      </c>
      <c r="B39" s="246" t="s">
        <v>530</v>
      </c>
      <c r="C39" s="246"/>
      <c r="D39" s="246"/>
      <c r="E39" s="84">
        <v>8</v>
      </c>
      <c r="F39" s="87"/>
      <c r="G39" s="252"/>
      <c r="H39" s="252"/>
      <c r="I39" s="252"/>
      <c r="J39" s="252"/>
      <c r="K39" s="252"/>
      <c r="L39" s="253"/>
      <c r="M39" s="254"/>
      <c r="N39" s="246"/>
      <c r="O39" s="246"/>
      <c r="P39" s="246"/>
      <c r="Q39" s="246"/>
      <c r="R39" s="246"/>
      <c r="S39" s="246"/>
      <c r="T39" s="246"/>
      <c r="U39" s="255"/>
      <c r="V39" s="92"/>
      <c r="W39" s="256" t="str">
        <f t="shared" si="0"/>
        <v/>
      </c>
      <c r="X39" s="257"/>
      <c r="Y39" s="258"/>
      <c r="Z39" s="50"/>
    </row>
    <row r="40" spans="1:26" ht="21.75" customHeight="1" x14ac:dyDescent="0.2">
      <c r="A40" s="77">
        <v>2</v>
      </c>
      <c r="B40" s="246" t="s">
        <v>530</v>
      </c>
      <c r="C40" s="246"/>
      <c r="D40" s="246"/>
      <c r="E40" s="84">
        <v>9</v>
      </c>
      <c r="F40" s="87"/>
      <c r="G40" s="252"/>
      <c r="H40" s="252"/>
      <c r="I40" s="252"/>
      <c r="J40" s="252"/>
      <c r="K40" s="252"/>
      <c r="L40" s="253"/>
      <c r="M40" s="254"/>
      <c r="N40" s="246"/>
      <c r="O40" s="246"/>
      <c r="P40" s="246"/>
      <c r="Q40" s="246"/>
      <c r="R40" s="246"/>
      <c r="S40" s="246"/>
      <c r="T40" s="246"/>
      <c r="U40" s="255"/>
      <c r="V40" s="92"/>
      <c r="W40" s="256" t="str">
        <f t="shared" si="0"/>
        <v/>
      </c>
      <c r="X40" s="257"/>
      <c r="Y40" s="258"/>
      <c r="Z40" s="50"/>
    </row>
    <row r="41" spans="1:26" ht="21.75" customHeight="1" thickBot="1" x14ac:dyDescent="0.25">
      <c r="A41" s="78">
        <v>2</v>
      </c>
      <c r="B41" s="240" t="s">
        <v>530</v>
      </c>
      <c r="C41" s="240"/>
      <c r="D41" s="240"/>
      <c r="E41" s="85">
        <v>10</v>
      </c>
      <c r="F41" s="88"/>
      <c r="G41" s="269"/>
      <c r="H41" s="269"/>
      <c r="I41" s="269"/>
      <c r="J41" s="269"/>
      <c r="K41" s="269"/>
      <c r="L41" s="270"/>
      <c r="M41" s="239"/>
      <c r="N41" s="216"/>
      <c r="O41" s="216"/>
      <c r="P41" s="216"/>
      <c r="Q41" s="216"/>
      <c r="R41" s="216"/>
      <c r="S41" s="216"/>
      <c r="T41" s="216"/>
      <c r="U41" s="241"/>
      <c r="V41" s="93"/>
      <c r="W41" s="271" t="str">
        <f t="shared" si="0"/>
        <v/>
      </c>
      <c r="X41" s="272"/>
      <c r="Y41" s="273"/>
      <c r="Z41" s="50"/>
    </row>
    <row r="42" spans="1:26" ht="21.75" customHeight="1" x14ac:dyDescent="0.2">
      <c r="A42" s="76">
        <v>3</v>
      </c>
      <c r="B42" s="215" t="s">
        <v>531</v>
      </c>
      <c r="C42" s="215"/>
      <c r="D42" s="215"/>
      <c r="E42" s="83">
        <v>1</v>
      </c>
      <c r="F42" s="98"/>
      <c r="G42" s="274"/>
      <c r="H42" s="274"/>
      <c r="I42" s="274"/>
      <c r="J42" s="274"/>
      <c r="K42" s="274"/>
      <c r="L42" s="274"/>
      <c r="M42" s="278"/>
      <c r="N42" s="278"/>
      <c r="O42" s="278"/>
      <c r="P42" s="278"/>
      <c r="Q42" s="278"/>
      <c r="R42" s="278"/>
      <c r="S42" s="278"/>
      <c r="T42" s="278"/>
      <c r="U42" s="279"/>
      <c r="V42" s="95"/>
      <c r="W42" s="215"/>
      <c r="X42" s="215"/>
      <c r="Y42" s="260"/>
      <c r="Z42" s="50"/>
    </row>
    <row r="43" spans="1:26" ht="21.75" customHeight="1" x14ac:dyDescent="0.2">
      <c r="A43" s="78">
        <v>3</v>
      </c>
      <c r="B43" s="240" t="s">
        <v>531</v>
      </c>
      <c r="C43" s="240"/>
      <c r="D43" s="240"/>
      <c r="E43" s="85">
        <v>2</v>
      </c>
      <c r="F43" s="99"/>
      <c r="G43" s="280"/>
      <c r="H43" s="280"/>
      <c r="I43" s="280"/>
      <c r="J43" s="280"/>
      <c r="K43" s="280"/>
      <c r="L43" s="280"/>
      <c r="M43" s="281"/>
      <c r="N43" s="281"/>
      <c r="O43" s="281"/>
      <c r="P43" s="281"/>
      <c r="Q43" s="281"/>
      <c r="R43" s="281"/>
      <c r="S43" s="281"/>
      <c r="T43" s="281"/>
      <c r="U43" s="285"/>
      <c r="V43" s="96"/>
      <c r="W43" s="240"/>
      <c r="X43" s="240"/>
      <c r="Y43" s="268"/>
      <c r="Z43" s="50"/>
    </row>
    <row r="44" spans="1:26" ht="21.75" customHeight="1" x14ac:dyDescent="0.2">
      <c r="A44" s="76">
        <v>4</v>
      </c>
      <c r="B44" s="215" t="s">
        <v>532</v>
      </c>
      <c r="C44" s="215"/>
      <c r="D44" s="215"/>
      <c r="E44" s="83">
        <v>1</v>
      </c>
      <c r="F44" s="100"/>
      <c r="G44" s="275"/>
      <c r="H44" s="275"/>
      <c r="I44" s="275"/>
      <c r="J44" s="275"/>
      <c r="K44" s="275"/>
      <c r="L44" s="275"/>
      <c r="M44" s="276"/>
      <c r="N44" s="276"/>
      <c r="O44" s="276"/>
      <c r="P44" s="276"/>
      <c r="Q44" s="276"/>
      <c r="R44" s="276"/>
      <c r="S44" s="276"/>
      <c r="T44" s="276"/>
      <c r="U44" s="277"/>
      <c r="V44" s="95"/>
      <c r="W44" s="215"/>
      <c r="X44" s="215"/>
      <c r="Y44" s="260"/>
      <c r="Z44" s="50"/>
    </row>
    <row r="45" spans="1:26" ht="21.75" customHeight="1" x14ac:dyDescent="0.2">
      <c r="A45" s="78">
        <v>4</v>
      </c>
      <c r="B45" s="240" t="s">
        <v>532</v>
      </c>
      <c r="C45" s="240"/>
      <c r="D45" s="240"/>
      <c r="E45" s="85">
        <v>2</v>
      </c>
      <c r="F45" s="99"/>
      <c r="G45" s="280"/>
      <c r="H45" s="280"/>
      <c r="I45" s="280"/>
      <c r="J45" s="280"/>
      <c r="K45" s="280"/>
      <c r="L45" s="280"/>
      <c r="M45" s="281"/>
      <c r="N45" s="281"/>
      <c r="O45" s="281"/>
      <c r="P45" s="281"/>
      <c r="Q45" s="281"/>
      <c r="R45" s="281"/>
      <c r="S45" s="281"/>
      <c r="T45" s="281"/>
      <c r="U45" s="285"/>
      <c r="V45" s="96"/>
      <c r="W45" s="240"/>
      <c r="X45" s="240"/>
      <c r="Y45" s="268"/>
      <c r="Z45" s="50"/>
    </row>
    <row r="46" spans="1:26" ht="21.75" customHeight="1" x14ac:dyDescent="0.2">
      <c r="A46" s="76">
        <v>5</v>
      </c>
      <c r="B46" s="215" t="s">
        <v>533</v>
      </c>
      <c r="C46" s="215"/>
      <c r="D46" s="215"/>
      <c r="E46" s="83">
        <v>1</v>
      </c>
      <c r="F46" s="100"/>
      <c r="G46" s="275"/>
      <c r="H46" s="275"/>
      <c r="I46" s="275"/>
      <c r="J46" s="275"/>
      <c r="K46" s="275"/>
      <c r="L46" s="275"/>
      <c r="M46" s="276"/>
      <c r="N46" s="276"/>
      <c r="O46" s="276"/>
      <c r="P46" s="276"/>
      <c r="Q46" s="276"/>
      <c r="R46" s="276"/>
      <c r="S46" s="276"/>
      <c r="T46" s="276"/>
      <c r="U46" s="277"/>
      <c r="V46" s="95"/>
      <c r="W46" s="215"/>
      <c r="X46" s="215"/>
      <c r="Y46" s="260"/>
      <c r="Z46" s="50"/>
    </row>
    <row r="47" spans="1:26" ht="21.75" customHeight="1" x14ac:dyDescent="0.2">
      <c r="A47" s="78">
        <v>5</v>
      </c>
      <c r="B47" s="240" t="s">
        <v>533</v>
      </c>
      <c r="C47" s="240"/>
      <c r="D47" s="240"/>
      <c r="E47" s="85">
        <v>2</v>
      </c>
      <c r="F47" s="99"/>
      <c r="G47" s="280"/>
      <c r="H47" s="280"/>
      <c r="I47" s="280"/>
      <c r="J47" s="280"/>
      <c r="K47" s="280"/>
      <c r="L47" s="280"/>
      <c r="M47" s="281"/>
      <c r="N47" s="281"/>
      <c r="O47" s="281"/>
      <c r="P47" s="281"/>
      <c r="Q47" s="281"/>
      <c r="R47" s="281"/>
      <c r="S47" s="281"/>
      <c r="T47" s="281"/>
      <c r="U47" s="285"/>
      <c r="V47" s="96"/>
      <c r="W47" s="240"/>
      <c r="X47" s="240"/>
      <c r="Y47" s="268"/>
      <c r="Z47" s="50"/>
    </row>
    <row r="48" spans="1:26" ht="21.75" customHeight="1" x14ac:dyDescent="0.2">
      <c r="A48" s="76">
        <v>6</v>
      </c>
      <c r="B48" s="215" t="s">
        <v>534</v>
      </c>
      <c r="C48" s="215"/>
      <c r="D48" s="215"/>
      <c r="E48" s="83">
        <v>1</v>
      </c>
      <c r="F48" s="100"/>
      <c r="G48" s="275"/>
      <c r="H48" s="275"/>
      <c r="I48" s="275"/>
      <c r="J48" s="275"/>
      <c r="K48" s="275"/>
      <c r="L48" s="275"/>
      <c r="M48" s="276"/>
      <c r="N48" s="276"/>
      <c r="O48" s="276"/>
      <c r="P48" s="276"/>
      <c r="Q48" s="276"/>
      <c r="R48" s="276"/>
      <c r="S48" s="276"/>
      <c r="T48" s="276"/>
      <c r="U48" s="277"/>
      <c r="V48" s="95"/>
      <c r="W48" s="215"/>
      <c r="X48" s="215"/>
      <c r="Y48" s="260"/>
      <c r="Z48" s="50"/>
    </row>
    <row r="49" spans="1:26" ht="21.75" customHeight="1" x14ac:dyDescent="0.2">
      <c r="A49" s="78">
        <v>6</v>
      </c>
      <c r="B49" s="240" t="s">
        <v>534</v>
      </c>
      <c r="C49" s="240"/>
      <c r="D49" s="240"/>
      <c r="E49" s="85">
        <v>2</v>
      </c>
      <c r="F49" s="99"/>
      <c r="G49" s="280"/>
      <c r="H49" s="280"/>
      <c r="I49" s="280"/>
      <c r="J49" s="280"/>
      <c r="K49" s="280"/>
      <c r="L49" s="280"/>
      <c r="M49" s="281"/>
      <c r="N49" s="281"/>
      <c r="O49" s="281"/>
      <c r="P49" s="281"/>
      <c r="Q49" s="281"/>
      <c r="R49" s="281"/>
      <c r="S49" s="281"/>
      <c r="T49" s="281"/>
      <c r="U49" s="285"/>
      <c r="V49" s="96"/>
      <c r="W49" s="240"/>
      <c r="X49" s="240"/>
      <c r="Y49" s="268"/>
      <c r="Z49" s="50"/>
    </row>
    <row r="50" spans="1:26" ht="21.75" customHeight="1" thickBot="1" x14ac:dyDescent="0.25">
      <c r="A50" s="82">
        <v>7</v>
      </c>
      <c r="B50" s="263" t="s">
        <v>535</v>
      </c>
      <c r="C50" s="263"/>
      <c r="D50" s="263"/>
      <c r="E50" s="94">
        <v>1</v>
      </c>
      <c r="F50" s="101"/>
      <c r="G50" s="282"/>
      <c r="H50" s="282"/>
      <c r="I50" s="282"/>
      <c r="J50" s="282"/>
      <c r="K50" s="282"/>
      <c r="L50" s="282"/>
      <c r="M50" s="283"/>
      <c r="N50" s="283"/>
      <c r="O50" s="283"/>
      <c r="P50" s="283"/>
      <c r="Q50" s="283"/>
      <c r="R50" s="283"/>
      <c r="S50" s="283"/>
      <c r="T50" s="283"/>
      <c r="U50" s="284"/>
      <c r="V50" s="97"/>
      <c r="W50" s="263"/>
      <c r="X50" s="263"/>
      <c r="Y50" s="264"/>
      <c r="Z50" s="50"/>
    </row>
    <row r="51" spans="1:26" ht="23.25" customHeight="1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74"/>
      <c r="R51" s="50"/>
      <c r="S51" s="50"/>
      <c r="T51" s="50"/>
      <c r="U51" s="50"/>
      <c r="V51" s="75" t="s">
        <v>536</v>
      </c>
      <c r="W51" s="50"/>
      <c r="X51" s="50"/>
      <c r="Y51" s="50"/>
      <c r="Z51" s="50"/>
    </row>
    <row r="52" spans="1:26" ht="18.75" customHeight="1" x14ac:dyDescent="0.2">
      <c r="A52" s="50"/>
      <c r="B52" s="50"/>
      <c r="C52" s="50"/>
      <c r="D52" s="50"/>
      <c r="E52" s="50"/>
      <c r="F52" s="50"/>
      <c r="G52" s="50"/>
      <c r="H52" s="50"/>
      <c r="I52" s="286" t="s">
        <v>529</v>
      </c>
      <c r="J52" s="286"/>
      <c r="K52" s="286"/>
      <c r="L52" s="49">
        <f>COUNTA(G22:G31)</f>
        <v>0</v>
      </c>
      <c r="M52" s="50"/>
      <c r="N52" s="50"/>
      <c r="O52" s="50"/>
      <c r="P52" s="50"/>
      <c r="Q52" s="50"/>
      <c r="R52" s="50"/>
      <c r="S52" s="289" t="s">
        <v>526</v>
      </c>
      <c r="T52" s="290"/>
      <c r="U52" s="290"/>
      <c r="V52" s="291"/>
      <c r="W52" s="50"/>
      <c r="X52" s="50"/>
      <c r="Y52" s="50"/>
      <c r="Z52" s="50"/>
    </row>
    <row r="53" spans="1:26" ht="18.75" customHeight="1" x14ac:dyDescent="0.2">
      <c r="A53" s="50"/>
      <c r="B53" s="50"/>
      <c r="C53" s="50"/>
      <c r="D53" s="50"/>
      <c r="E53" s="50"/>
      <c r="F53" s="50"/>
      <c r="G53" s="50"/>
      <c r="H53" s="50"/>
      <c r="I53" s="286" t="s">
        <v>530</v>
      </c>
      <c r="J53" s="286"/>
      <c r="K53" s="286"/>
      <c r="L53" s="49">
        <f>COUNTA(G32:G41)</f>
        <v>0</v>
      </c>
      <c r="M53" s="50"/>
      <c r="N53" s="50"/>
      <c r="O53" s="50"/>
      <c r="P53" s="50"/>
      <c r="Q53" s="50"/>
      <c r="R53" s="50"/>
      <c r="S53" s="76">
        <v>1</v>
      </c>
      <c r="T53" s="287" t="s">
        <v>671</v>
      </c>
      <c r="U53" s="287"/>
      <c r="V53" s="288"/>
      <c r="W53" s="50"/>
      <c r="X53" s="50"/>
      <c r="Y53" s="50"/>
      <c r="Z53" s="50"/>
    </row>
    <row r="54" spans="1:26" ht="18.75" customHeight="1" x14ac:dyDescent="0.2">
      <c r="A54" s="50"/>
      <c r="B54" s="50"/>
      <c r="C54" s="50"/>
      <c r="D54" s="50"/>
      <c r="E54" s="50"/>
      <c r="F54" s="50"/>
      <c r="G54" s="50"/>
      <c r="H54" s="50"/>
      <c r="I54" s="286" t="s">
        <v>531</v>
      </c>
      <c r="J54" s="286"/>
      <c r="K54" s="286"/>
      <c r="L54" s="49">
        <f>COUNTA(M42:M43)</f>
        <v>0</v>
      </c>
      <c r="M54" s="50"/>
      <c r="N54" s="50"/>
      <c r="O54" s="50"/>
      <c r="P54" s="50"/>
      <c r="Q54" s="50"/>
      <c r="R54" s="50"/>
      <c r="S54" s="77">
        <v>2</v>
      </c>
      <c r="T54" s="257" t="s">
        <v>672</v>
      </c>
      <c r="U54" s="257"/>
      <c r="V54" s="258"/>
      <c r="W54" s="50"/>
      <c r="X54" s="50"/>
      <c r="Y54" s="50"/>
      <c r="Z54" s="50"/>
    </row>
    <row r="55" spans="1:26" ht="18.75" customHeight="1" x14ac:dyDescent="0.2">
      <c r="A55" s="50"/>
      <c r="B55" s="50"/>
      <c r="C55" s="50"/>
      <c r="D55" s="50"/>
      <c r="E55" s="50"/>
      <c r="F55" s="50"/>
      <c r="G55" s="50"/>
      <c r="H55" s="50"/>
      <c r="I55" s="286" t="s">
        <v>532</v>
      </c>
      <c r="J55" s="286"/>
      <c r="K55" s="286"/>
      <c r="L55" s="49">
        <f>COUNTA(M44:M45)</f>
        <v>0</v>
      </c>
      <c r="M55" s="50"/>
      <c r="N55" s="50"/>
      <c r="O55" s="50"/>
      <c r="P55" s="50"/>
      <c r="Q55" s="50"/>
      <c r="R55" s="50"/>
      <c r="S55" s="77">
        <v>3</v>
      </c>
      <c r="T55" s="257" t="s">
        <v>673</v>
      </c>
      <c r="U55" s="257"/>
      <c r="V55" s="258"/>
      <c r="W55" s="50"/>
      <c r="X55" s="50"/>
      <c r="Y55" s="50"/>
      <c r="Z55" s="50"/>
    </row>
    <row r="56" spans="1:26" ht="18.75" customHeight="1" x14ac:dyDescent="0.2">
      <c r="A56" s="50"/>
      <c r="B56" s="50"/>
      <c r="C56" s="50"/>
      <c r="D56" s="50"/>
      <c r="E56" s="50"/>
      <c r="F56" s="50"/>
      <c r="G56" s="50"/>
      <c r="H56" s="50"/>
      <c r="I56" s="286" t="s">
        <v>533</v>
      </c>
      <c r="J56" s="286"/>
      <c r="K56" s="286"/>
      <c r="L56" s="49">
        <f>COUNTA(M46:M47)</f>
        <v>0</v>
      </c>
      <c r="M56" s="50"/>
      <c r="N56" s="50"/>
      <c r="O56" s="50"/>
      <c r="P56" s="50"/>
      <c r="Q56" s="50"/>
      <c r="R56" s="50"/>
      <c r="S56" s="77">
        <v>4</v>
      </c>
      <c r="T56" s="257" t="s">
        <v>674</v>
      </c>
      <c r="U56" s="257"/>
      <c r="V56" s="258"/>
      <c r="W56" s="50"/>
      <c r="X56" s="50"/>
      <c r="Y56" s="50"/>
      <c r="Z56" s="50"/>
    </row>
    <row r="57" spans="1:26" ht="18.75" customHeight="1" x14ac:dyDescent="0.2">
      <c r="A57" s="50"/>
      <c r="B57" s="50"/>
      <c r="C57" s="50"/>
      <c r="D57" s="50"/>
      <c r="E57" s="50"/>
      <c r="F57" s="50"/>
      <c r="G57" s="50"/>
      <c r="H57" s="50"/>
      <c r="I57" s="286" t="s">
        <v>534</v>
      </c>
      <c r="J57" s="286"/>
      <c r="K57" s="286"/>
      <c r="L57" s="49">
        <f>COUNTA(M48:M49)</f>
        <v>0</v>
      </c>
      <c r="M57" s="50"/>
      <c r="N57" s="50"/>
      <c r="O57" s="50"/>
      <c r="P57" s="50"/>
      <c r="Q57" s="50"/>
      <c r="R57" s="50"/>
      <c r="S57" s="78">
        <v>5</v>
      </c>
      <c r="T57" s="272" t="s">
        <v>675</v>
      </c>
      <c r="U57" s="272"/>
      <c r="V57" s="273"/>
      <c r="W57" s="50"/>
      <c r="X57" s="50"/>
      <c r="Y57" s="50"/>
      <c r="Z57" s="50"/>
    </row>
    <row r="58" spans="1:26" ht="18.75" customHeight="1" x14ac:dyDescent="0.2">
      <c r="A58" s="50"/>
      <c r="B58" s="50"/>
      <c r="C58" s="50"/>
      <c r="D58" s="50"/>
      <c r="E58" s="50"/>
      <c r="F58" s="50"/>
      <c r="G58" s="50"/>
      <c r="H58" s="50"/>
      <c r="I58" s="286" t="s">
        <v>535</v>
      </c>
      <c r="J58" s="286"/>
      <c r="K58" s="286"/>
      <c r="L58" s="49">
        <f>COUNTA(M50)</f>
        <v>0</v>
      </c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8.75" customHeight="1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8.75" customHeight="1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8.75" customHeight="1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8.75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8.75" customHeight="1" x14ac:dyDescent="0.2"/>
    <row r="64" spans="1:26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</sheetData>
  <mergeCells count="280">
    <mergeCell ref="R11:T11"/>
    <mergeCell ref="Z13:AA13"/>
    <mergeCell ref="Z14:AA14"/>
    <mergeCell ref="U11:W11"/>
    <mergeCell ref="V12:W12"/>
    <mergeCell ref="V13:W13"/>
    <mergeCell ref="V14:W14"/>
    <mergeCell ref="V15:W15"/>
    <mergeCell ref="V16:W16"/>
    <mergeCell ref="Z12:AA12"/>
    <mergeCell ref="Y11:AA11"/>
    <mergeCell ref="I56:K56"/>
    <mergeCell ref="I57:K57"/>
    <mergeCell ref="B47:D47"/>
    <mergeCell ref="G47:I47"/>
    <mergeCell ref="J47:L47"/>
    <mergeCell ref="B49:D49"/>
    <mergeCell ref="B50:D50"/>
    <mergeCell ref="B48:D48"/>
    <mergeCell ref="B46:D46"/>
    <mergeCell ref="G46:I46"/>
    <mergeCell ref="J46:L46"/>
    <mergeCell ref="I55:K55"/>
    <mergeCell ref="B45:D45"/>
    <mergeCell ref="G45:I45"/>
    <mergeCell ref="J45:L45"/>
    <mergeCell ref="M45:P45"/>
    <mergeCell ref="Q45:U45"/>
    <mergeCell ref="W45:Y45"/>
    <mergeCell ref="W50:Y50"/>
    <mergeCell ref="W49:Y49"/>
    <mergeCell ref="W48:Y48"/>
    <mergeCell ref="G48:I48"/>
    <mergeCell ref="J48:L48"/>
    <mergeCell ref="M48:P48"/>
    <mergeCell ref="Q48:U48"/>
    <mergeCell ref="Z4:AA5"/>
    <mergeCell ref="Z6:AA6"/>
    <mergeCell ref="Z7:AA7"/>
    <mergeCell ref="B20:D21"/>
    <mergeCell ref="B22:D22"/>
    <mergeCell ref="B13:D13"/>
    <mergeCell ref="E13:I13"/>
    <mergeCell ref="G22:I22"/>
    <mergeCell ref="J22:L22"/>
    <mergeCell ref="M22:P22"/>
    <mergeCell ref="J13:L13"/>
    <mergeCell ref="M13:Q13"/>
    <mergeCell ref="B16:D16"/>
    <mergeCell ref="E16:I16"/>
    <mergeCell ref="B14:D14"/>
    <mergeCell ref="E14:I14"/>
    <mergeCell ref="J14:L14"/>
    <mergeCell ref="M14:Q14"/>
    <mergeCell ref="J16:L16"/>
    <mergeCell ref="M16:Q16"/>
    <mergeCell ref="B15:D15"/>
    <mergeCell ref="E15:I15"/>
    <mergeCell ref="J15:L15"/>
    <mergeCell ref="M15:Q15"/>
    <mergeCell ref="W40:Y40"/>
    <mergeCell ref="B40:D40"/>
    <mergeCell ref="G39:I39"/>
    <mergeCell ref="J39:L39"/>
    <mergeCell ref="M39:P39"/>
    <mergeCell ref="Q39:U39"/>
    <mergeCell ref="W39:Y39"/>
    <mergeCell ref="B39:D39"/>
    <mergeCell ref="B24:D24"/>
    <mergeCell ref="B25:D25"/>
    <mergeCell ref="B26:D26"/>
    <mergeCell ref="B27:D27"/>
    <mergeCell ref="B28:D28"/>
    <mergeCell ref="B29:D29"/>
    <mergeCell ref="W28:Y28"/>
    <mergeCell ref="W26:Y26"/>
    <mergeCell ref="G27:I27"/>
    <mergeCell ref="J27:L27"/>
    <mergeCell ref="M27:P27"/>
    <mergeCell ref="Q27:U27"/>
    <mergeCell ref="W27:Y27"/>
    <mergeCell ref="G25:I25"/>
    <mergeCell ref="W36:Y36"/>
    <mergeCell ref="B36:D36"/>
    <mergeCell ref="W35:Y35"/>
    <mergeCell ref="B35:D35"/>
    <mergeCell ref="G38:I38"/>
    <mergeCell ref="J38:L38"/>
    <mergeCell ref="M38:P38"/>
    <mergeCell ref="Q38:U38"/>
    <mergeCell ref="W38:Y38"/>
    <mergeCell ref="B38:D38"/>
    <mergeCell ref="G37:I37"/>
    <mergeCell ref="J37:L37"/>
    <mergeCell ref="M37:P37"/>
    <mergeCell ref="Q37:U37"/>
    <mergeCell ref="W37:Y37"/>
    <mergeCell ref="B37:D37"/>
    <mergeCell ref="W30:Y30"/>
    <mergeCell ref="B30:D30"/>
    <mergeCell ref="G29:I29"/>
    <mergeCell ref="J29:L29"/>
    <mergeCell ref="M29:P29"/>
    <mergeCell ref="Q29:U29"/>
    <mergeCell ref="W29:Y29"/>
    <mergeCell ref="G32:I32"/>
    <mergeCell ref="J32:L32"/>
    <mergeCell ref="M32:P32"/>
    <mergeCell ref="Q32:U32"/>
    <mergeCell ref="W32:Y32"/>
    <mergeCell ref="B32:D32"/>
    <mergeCell ref="G31:I31"/>
    <mergeCell ref="J31:L31"/>
    <mergeCell ref="M31:P31"/>
    <mergeCell ref="Q31:U31"/>
    <mergeCell ref="W31:Y31"/>
    <mergeCell ref="B31:D31"/>
    <mergeCell ref="I58:K58"/>
    <mergeCell ref="T55:V55"/>
    <mergeCell ref="T56:V56"/>
    <mergeCell ref="T57:V57"/>
    <mergeCell ref="T53:V53"/>
    <mergeCell ref="G28:I28"/>
    <mergeCell ref="J28:L28"/>
    <mergeCell ref="M28:P28"/>
    <mergeCell ref="Q28:U28"/>
    <mergeCell ref="S52:V52"/>
    <mergeCell ref="G30:I30"/>
    <mergeCell ref="J30:L30"/>
    <mergeCell ref="M30:P30"/>
    <mergeCell ref="Q30:U30"/>
    <mergeCell ref="G36:I36"/>
    <mergeCell ref="J36:L36"/>
    <mergeCell ref="M36:P36"/>
    <mergeCell ref="Q36:U36"/>
    <mergeCell ref="G40:I40"/>
    <mergeCell ref="J40:L40"/>
    <mergeCell ref="M40:P40"/>
    <mergeCell ref="Q40:U40"/>
    <mergeCell ref="M47:P47"/>
    <mergeCell ref="Q47:U47"/>
    <mergeCell ref="W25:Y25"/>
    <mergeCell ref="G26:I26"/>
    <mergeCell ref="J26:L26"/>
    <mergeCell ref="M26:P26"/>
    <mergeCell ref="Q26:U26"/>
    <mergeCell ref="G24:I24"/>
    <mergeCell ref="J24:L24"/>
    <mergeCell ref="M24:P24"/>
    <mergeCell ref="Q24:U24"/>
    <mergeCell ref="W24:Y24"/>
    <mergeCell ref="G43:I43"/>
    <mergeCell ref="J25:L25"/>
    <mergeCell ref="M25:P25"/>
    <mergeCell ref="Q25:U25"/>
    <mergeCell ref="G35:I35"/>
    <mergeCell ref="J35:L35"/>
    <mergeCell ref="M35:P35"/>
    <mergeCell ref="Q35:U35"/>
    <mergeCell ref="J43:L43"/>
    <mergeCell ref="M43:P43"/>
    <mergeCell ref="Q43:U43"/>
    <mergeCell ref="T54:V54"/>
    <mergeCell ref="G49:I49"/>
    <mergeCell ref="J49:L49"/>
    <mergeCell ref="M49:P49"/>
    <mergeCell ref="G50:I50"/>
    <mergeCell ref="J50:L50"/>
    <mergeCell ref="M50:P50"/>
    <mergeCell ref="Q50:U50"/>
    <mergeCell ref="Q49:U49"/>
    <mergeCell ref="I52:K52"/>
    <mergeCell ref="I53:K53"/>
    <mergeCell ref="I54:K54"/>
    <mergeCell ref="W42:Y42"/>
    <mergeCell ref="W47:Y47"/>
    <mergeCell ref="B42:D42"/>
    <mergeCell ref="G41:I41"/>
    <mergeCell ref="J41:L41"/>
    <mergeCell ref="M41:P41"/>
    <mergeCell ref="Q41:U41"/>
    <mergeCell ref="W41:Y41"/>
    <mergeCell ref="B41:D41"/>
    <mergeCell ref="G42:I42"/>
    <mergeCell ref="W43:Y43"/>
    <mergeCell ref="B44:D44"/>
    <mergeCell ref="W44:Y44"/>
    <mergeCell ref="B43:D43"/>
    <mergeCell ref="W46:Y46"/>
    <mergeCell ref="G44:I44"/>
    <mergeCell ref="J44:L44"/>
    <mergeCell ref="M44:P44"/>
    <mergeCell ref="Q44:U44"/>
    <mergeCell ref="M46:P46"/>
    <mergeCell ref="Q46:U46"/>
    <mergeCell ref="J42:L42"/>
    <mergeCell ref="M42:P42"/>
    <mergeCell ref="Q42:U42"/>
    <mergeCell ref="B34:D34"/>
    <mergeCell ref="B33:D33"/>
    <mergeCell ref="B23:D23"/>
    <mergeCell ref="G21:I21"/>
    <mergeCell ref="J21:L21"/>
    <mergeCell ref="M21:P21"/>
    <mergeCell ref="Q21:U21"/>
    <mergeCell ref="A18:C18"/>
    <mergeCell ref="A20:A21"/>
    <mergeCell ref="E20:E21"/>
    <mergeCell ref="F20:F21"/>
    <mergeCell ref="G20:I20"/>
    <mergeCell ref="T2:U2"/>
    <mergeCell ref="Q2:S2"/>
    <mergeCell ref="V2:W2"/>
    <mergeCell ref="G34:I34"/>
    <mergeCell ref="J34:L34"/>
    <mergeCell ref="M34:P34"/>
    <mergeCell ref="Q34:U34"/>
    <mergeCell ref="G23:I23"/>
    <mergeCell ref="W34:Y34"/>
    <mergeCell ref="G33:I33"/>
    <mergeCell ref="J33:L33"/>
    <mergeCell ref="M33:P33"/>
    <mergeCell ref="Q33:U33"/>
    <mergeCell ref="W33:Y33"/>
    <mergeCell ref="J23:L23"/>
    <mergeCell ref="M23:P23"/>
    <mergeCell ref="Q23:U23"/>
    <mergeCell ref="W23:Y23"/>
    <mergeCell ref="Q22:U22"/>
    <mergeCell ref="W22:Y22"/>
    <mergeCell ref="J20:L20"/>
    <mergeCell ref="M20:P20"/>
    <mergeCell ref="Q20:U20"/>
    <mergeCell ref="W20:Y21"/>
    <mergeCell ref="A9:C9"/>
    <mergeCell ref="A11:A12"/>
    <mergeCell ref="B11:D12"/>
    <mergeCell ref="E11:I11"/>
    <mergeCell ref="J11:L11"/>
    <mergeCell ref="M11:Q11"/>
    <mergeCell ref="E12:I12"/>
    <mergeCell ref="J12:L12"/>
    <mergeCell ref="M12:Q12"/>
    <mergeCell ref="B7:C7"/>
    <mergeCell ref="D7:E7"/>
    <mergeCell ref="F7:G7"/>
    <mergeCell ref="H7:K7"/>
    <mergeCell ref="L7:M7"/>
    <mergeCell ref="N7:S7"/>
    <mergeCell ref="T7:V7"/>
    <mergeCell ref="W7:Y7"/>
    <mergeCell ref="B6:C6"/>
    <mergeCell ref="D6:E6"/>
    <mergeCell ref="F6:G6"/>
    <mergeCell ref="H6:K6"/>
    <mergeCell ref="L6:M6"/>
    <mergeCell ref="N6:S6"/>
    <mergeCell ref="A2:C2"/>
    <mergeCell ref="E2:F2"/>
    <mergeCell ref="G2:H2"/>
    <mergeCell ref="A4:A5"/>
    <mergeCell ref="B4:C5"/>
    <mergeCell ref="D4:E4"/>
    <mergeCell ref="F4:G5"/>
    <mergeCell ref="H4:K4"/>
    <mergeCell ref="O2:P2"/>
    <mergeCell ref="J2:K2"/>
    <mergeCell ref="L2:M2"/>
    <mergeCell ref="L4:M4"/>
    <mergeCell ref="N4:S4"/>
    <mergeCell ref="T4:V4"/>
    <mergeCell ref="W4:Y4"/>
    <mergeCell ref="D5:E5"/>
    <mergeCell ref="H5:K5"/>
    <mergeCell ref="L5:M5"/>
    <mergeCell ref="N5:S5"/>
    <mergeCell ref="T5:V5"/>
    <mergeCell ref="W5:Y5"/>
    <mergeCell ref="T6:V6"/>
    <mergeCell ref="W6:Y6"/>
  </mergeCells>
  <phoneticPr fontId="2"/>
  <dataValidations count="2">
    <dataValidation type="whole" allowBlank="1" showInputMessage="1" showErrorMessage="1" sqref="V32:V41" xr:uid="{00000000-0002-0000-0200-000000000000}">
      <formula1>1</formula1>
      <formula2>5</formula2>
    </dataValidation>
    <dataValidation imeMode="halfAlpha" allowBlank="1" showInputMessage="1" showErrorMessage="1" sqref="L7:M7 J14:Q16 T7:AA7" xr:uid="{00000000-0002-0000-0200-000001000000}"/>
  </dataValidations>
  <hyperlinks>
    <hyperlink ref="E13" r:id="rId1" xr:uid="{00000000-0004-0000-0200-000000000000}"/>
    <hyperlink ref="M13" r:id="rId2" xr:uid="{00000000-0004-0000-0200-000001000000}"/>
  </hyperlinks>
  <pageMargins left="0.59055118110236227" right="0.39370078740157483" top="0.39370078740157483" bottom="0.39370078740157483" header="0.11811023622047245" footer="0.11811023622047245"/>
  <pageSetup paperSize="9" scale="4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</sheetPr>
  <dimension ref="A1:Q121"/>
  <sheetViews>
    <sheetView showGridLines="0" view="pageBreakPreview" zoomScale="104" zoomScaleNormal="70" zoomScaleSheetLayoutView="100" workbookViewId="0">
      <selection activeCell="A26" sqref="A26"/>
    </sheetView>
  </sheetViews>
  <sheetFormatPr defaultColWidth="9" defaultRowHeight="13.2" x14ac:dyDescent="0.2"/>
  <cols>
    <col min="1" max="1" width="10.109375" style="103" customWidth="1"/>
    <col min="2" max="2" width="11.21875" style="103" customWidth="1"/>
    <col min="3" max="3" width="7.21875" style="103" customWidth="1"/>
    <col min="4" max="8" width="8.33203125" style="103" customWidth="1"/>
    <col min="9" max="9" width="1.77734375" style="103" customWidth="1"/>
    <col min="10" max="10" width="9" style="103"/>
    <col min="11" max="12" width="8" style="103" customWidth="1"/>
    <col min="13" max="13" width="11.44140625" style="103" customWidth="1"/>
    <col min="14" max="15" width="6.6640625" style="103" customWidth="1"/>
    <col min="16" max="16384" width="9" style="103"/>
  </cols>
  <sheetData>
    <row r="1" spans="1:17" ht="27" customHeight="1" x14ac:dyDescent="0.2">
      <c r="A1" s="136" t="s">
        <v>416</v>
      </c>
      <c r="B1" s="353" t="s">
        <v>676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7" ht="21.75" customHeight="1" x14ac:dyDescent="0.2">
      <c r="A2" s="136">
        <f>+入力用シート!G2</f>
        <v>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9" customHeight="1" x14ac:dyDescent="0.2">
      <c r="A3" s="6"/>
      <c r="B3" s="132"/>
      <c r="C3" s="132"/>
      <c r="J3" s="70"/>
      <c r="K3" s="70"/>
      <c r="L3" s="70"/>
      <c r="M3" s="70"/>
      <c r="N3" s="70"/>
      <c r="O3" s="70"/>
      <c r="P3" s="70"/>
      <c r="Q3" s="70"/>
    </row>
    <row r="4" spans="1:17" ht="35.25" customHeight="1" thickBot="1" x14ac:dyDescent="0.25">
      <c r="A4" s="136" t="s">
        <v>434</v>
      </c>
      <c r="B4" s="354">
        <f>+入力用シート!H7</f>
        <v>0</v>
      </c>
      <c r="C4" s="355"/>
      <c r="D4" s="355"/>
      <c r="E4" s="355"/>
      <c r="F4" s="355"/>
      <c r="G4" s="355"/>
      <c r="H4" s="356"/>
      <c r="J4" s="352" t="s">
        <v>437</v>
      </c>
      <c r="K4" s="352"/>
      <c r="L4" s="352"/>
      <c r="M4" s="135" t="s">
        <v>438</v>
      </c>
      <c r="N4" s="352" t="s">
        <v>651</v>
      </c>
      <c r="O4" s="352"/>
      <c r="P4" s="352" t="s">
        <v>439</v>
      </c>
      <c r="Q4" s="352"/>
    </row>
    <row r="5" spans="1:17" ht="35.25" customHeight="1" thickTop="1" x14ac:dyDescent="0.2">
      <c r="A5" s="339" t="s">
        <v>426</v>
      </c>
      <c r="B5" s="142" t="s">
        <v>562</v>
      </c>
      <c r="C5" s="342">
        <f>+入力用シート!L7</f>
        <v>0</v>
      </c>
      <c r="D5" s="342"/>
      <c r="E5" s="104"/>
      <c r="F5" s="104"/>
      <c r="G5" s="104"/>
      <c r="H5" s="105"/>
      <c r="J5" s="341" t="s">
        <v>427</v>
      </c>
      <c r="K5" s="341"/>
      <c r="L5" s="341"/>
      <c r="M5" s="150">
        <v>700</v>
      </c>
      <c r="N5" s="106">
        <f>+入力用シート!L52</f>
        <v>0</v>
      </c>
      <c r="O5" s="107" t="s">
        <v>435</v>
      </c>
      <c r="P5" s="343">
        <f>+M5*N5</f>
        <v>0</v>
      </c>
      <c r="Q5" s="344"/>
    </row>
    <row r="6" spans="1:17" ht="35.25" customHeight="1" x14ac:dyDescent="0.2">
      <c r="A6" s="340"/>
      <c r="B6" s="345">
        <f>+入力用シート!N7</f>
        <v>0</v>
      </c>
      <c r="C6" s="346"/>
      <c r="D6" s="346"/>
      <c r="E6" s="346"/>
      <c r="F6" s="346"/>
      <c r="G6" s="346"/>
      <c r="H6" s="347"/>
      <c r="J6" s="348" t="s">
        <v>428</v>
      </c>
      <c r="K6" s="348"/>
      <c r="L6" s="348"/>
      <c r="M6" s="133">
        <v>700</v>
      </c>
      <c r="N6" s="108">
        <f>+入力用シート!L53</f>
        <v>0</v>
      </c>
      <c r="O6" s="109" t="s">
        <v>435</v>
      </c>
      <c r="P6" s="349">
        <f>+M6*N6</f>
        <v>0</v>
      </c>
      <c r="Q6" s="350"/>
    </row>
    <row r="7" spans="1:17" ht="35.25" customHeight="1" x14ac:dyDescent="0.2">
      <c r="A7" s="341"/>
      <c r="B7" s="140" t="s">
        <v>563</v>
      </c>
      <c r="C7" s="351">
        <f>+入力用シート!T7</f>
        <v>0</v>
      </c>
      <c r="D7" s="351"/>
      <c r="E7" s="141" t="s">
        <v>565</v>
      </c>
      <c r="F7" s="351">
        <f>+入力用シート!W7</f>
        <v>0</v>
      </c>
      <c r="G7" s="351"/>
      <c r="H7" s="107"/>
      <c r="J7" s="348" t="s">
        <v>429</v>
      </c>
      <c r="K7" s="348"/>
      <c r="L7" s="348"/>
      <c r="M7" s="133">
        <v>1000</v>
      </c>
      <c r="N7" s="108">
        <f>+入力用シート!L54</f>
        <v>0</v>
      </c>
      <c r="O7" s="109" t="s">
        <v>436</v>
      </c>
      <c r="P7" s="349">
        <f>+M7*N7</f>
        <v>0</v>
      </c>
      <c r="Q7" s="350"/>
    </row>
    <row r="8" spans="1:17" ht="29.25" customHeight="1" x14ac:dyDescent="0.2">
      <c r="A8" s="148"/>
      <c r="B8" s="153"/>
      <c r="C8" s="148"/>
      <c r="D8" s="148"/>
      <c r="E8" s="153"/>
      <c r="F8" s="148"/>
      <c r="G8" s="148"/>
      <c r="H8" s="154"/>
      <c r="J8" s="357" t="s">
        <v>622</v>
      </c>
      <c r="K8" s="358"/>
      <c r="L8" s="359"/>
      <c r="M8" s="149">
        <v>1000</v>
      </c>
      <c r="N8" s="143">
        <f>+入力用シート!L55</f>
        <v>0</v>
      </c>
      <c r="O8" s="144" t="s">
        <v>436</v>
      </c>
      <c r="P8" s="349">
        <f t="shared" ref="P8:P11" si="0">+M8*N8</f>
        <v>0</v>
      </c>
      <c r="Q8" s="350"/>
    </row>
    <row r="9" spans="1:17" ht="29.25" customHeight="1" x14ac:dyDescent="0.2">
      <c r="A9" s="156" t="s">
        <v>627</v>
      </c>
      <c r="B9" s="348">
        <f>入力用シート!L2</f>
        <v>0</v>
      </c>
      <c r="C9" s="348"/>
      <c r="D9" s="148"/>
      <c r="E9" s="148"/>
      <c r="F9" s="148"/>
      <c r="G9" s="148"/>
      <c r="H9" s="148"/>
      <c r="I9" s="152"/>
      <c r="J9" s="348" t="s">
        <v>430</v>
      </c>
      <c r="K9" s="348"/>
      <c r="L9" s="348"/>
      <c r="M9" s="133">
        <v>1000</v>
      </c>
      <c r="N9" s="108">
        <f>+入力用シート!L56</f>
        <v>0</v>
      </c>
      <c r="O9" s="109" t="s">
        <v>436</v>
      </c>
      <c r="P9" s="349">
        <f t="shared" si="0"/>
        <v>0</v>
      </c>
      <c r="Q9" s="350"/>
    </row>
    <row r="10" spans="1:17" ht="29.25" customHeight="1" x14ac:dyDescent="0.2">
      <c r="A10" s="145"/>
      <c r="B10" s="146"/>
      <c r="C10" s="146"/>
      <c r="D10" s="146"/>
      <c r="E10" s="146"/>
      <c r="F10" s="146"/>
      <c r="G10" s="146"/>
      <c r="H10" s="147"/>
      <c r="I10" s="152"/>
      <c r="J10" s="348" t="s">
        <v>431</v>
      </c>
      <c r="K10" s="348"/>
      <c r="L10" s="348"/>
      <c r="M10" s="133">
        <v>1000</v>
      </c>
      <c r="N10" s="108">
        <f>+入力用シート!L57</f>
        <v>0</v>
      </c>
      <c r="O10" s="109" t="s">
        <v>436</v>
      </c>
      <c r="P10" s="349">
        <f t="shared" si="0"/>
        <v>0</v>
      </c>
      <c r="Q10" s="350"/>
    </row>
    <row r="11" spans="1:17" ht="29.25" customHeight="1" thickBot="1" x14ac:dyDescent="0.25">
      <c r="A11" s="143"/>
      <c r="B11" s="360"/>
      <c r="C11" s="360"/>
      <c r="D11" s="360"/>
      <c r="E11" s="360"/>
      <c r="F11" s="360"/>
      <c r="G11" s="360"/>
      <c r="H11" s="155"/>
      <c r="I11" s="152"/>
      <c r="J11" s="352" t="s">
        <v>432</v>
      </c>
      <c r="K11" s="352"/>
      <c r="L11" s="352"/>
      <c r="M11" s="134">
        <v>1000</v>
      </c>
      <c r="N11" s="110">
        <f>+入力用シート!L58</f>
        <v>0</v>
      </c>
      <c r="O11" s="111" t="s">
        <v>436</v>
      </c>
      <c r="P11" s="361">
        <f t="shared" si="0"/>
        <v>0</v>
      </c>
      <c r="Q11" s="362"/>
    </row>
    <row r="12" spans="1:17" ht="35.25" customHeight="1" thickTop="1" x14ac:dyDescent="0.2">
      <c r="A12" s="368" t="s">
        <v>650</v>
      </c>
      <c r="B12" s="369"/>
      <c r="C12" s="369"/>
      <c r="D12" s="369"/>
      <c r="E12" s="369"/>
      <c r="F12" s="369"/>
      <c r="G12" s="369"/>
      <c r="H12" s="370"/>
      <c r="I12" s="152"/>
      <c r="J12" s="371" t="s">
        <v>433</v>
      </c>
      <c r="K12" s="351"/>
      <c r="L12" s="351"/>
      <c r="M12" s="351"/>
      <c r="N12" s="351"/>
      <c r="O12" s="380"/>
      <c r="P12" s="385">
        <f>SUM(P5:Q11)</f>
        <v>0</v>
      </c>
      <c r="Q12" s="386"/>
    </row>
    <row r="13" spans="1:17" ht="35.25" customHeight="1" x14ac:dyDescent="0.2">
      <c r="A13" s="163"/>
      <c r="B13" s="164"/>
      <c r="C13" s="164"/>
      <c r="D13" s="164"/>
      <c r="E13" s="164"/>
      <c r="F13" s="164"/>
      <c r="G13" s="164"/>
      <c r="H13" s="165"/>
    </row>
    <row r="14" spans="1:17" ht="4.5" customHeight="1" x14ac:dyDescent="0.2">
      <c r="A14" s="163"/>
      <c r="B14" s="164"/>
      <c r="C14" s="164"/>
      <c r="D14" s="164"/>
      <c r="E14" s="164"/>
      <c r="F14" s="164"/>
      <c r="G14" s="164"/>
      <c r="H14" s="165"/>
      <c r="J14" s="374" t="s">
        <v>653</v>
      </c>
      <c r="K14" s="375"/>
      <c r="L14" s="375"/>
      <c r="M14" s="375"/>
      <c r="N14" s="375"/>
      <c r="O14" s="375"/>
      <c r="P14" s="375"/>
      <c r="Q14" s="376"/>
    </row>
    <row r="15" spans="1:17" ht="15" customHeight="1" x14ac:dyDescent="0.2">
      <c r="A15" s="163"/>
      <c r="B15" s="164"/>
      <c r="C15" s="164"/>
      <c r="D15" s="164"/>
      <c r="E15" s="164"/>
      <c r="F15" s="164"/>
      <c r="G15" s="164"/>
      <c r="H15" s="165"/>
      <c r="J15" s="377"/>
      <c r="K15" s="378"/>
      <c r="L15" s="378"/>
      <c r="M15" s="378"/>
      <c r="N15" s="378"/>
      <c r="O15" s="378"/>
      <c r="P15" s="378"/>
      <c r="Q15" s="379"/>
    </row>
    <row r="16" spans="1:17" ht="15" customHeight="1" x14ac:dyDescent="0.2">
      <c r="A16" s="163"/>
      <c r="B16" s="164"/>
      <c r="C16" s="164"/>
      <c r="D16" s="164"/>
      <c r="E16" s="164"/>
      <c r="F16" s="164"/>
      <c r="G16" s="164"/>
      <c r="H16" s="165"/>
      <c r="J16" s="377"/>
      <c r="K16" s="378"/>
      <c r="L16" s="378"/>
      <c r="M16" s="378"/>
      <c r="N16" s="378"/>
      <c r="O16" s="378"/>
      <c r="P16" s="378"/>
      <c r="Q16" s="379"/>
    </row>
    <row r="17" spans="1:17" ht="15" customHeight="1" x14ac:dyDescent="0.2">
      <c r="A17" s="137"/>
      <c r="B17" s="138"/>
      <c r="C17" s="138"/>
      <c r="D17" s="138"/>
      <c r="E17" s="138"/>
      <c r="F17" s="138"/>
      <c r="G17" s="138"/>
      <c r="H17" s="139"/>
      <c r="I17" s="151"/>
      <c r="J17" s="377"/>
      <c r="K17" s="378"/>
      <c r="L17" s="378"/>
      <c r="M17" s="378"/>
      <c r="N17" s="378"/>
      <c r="O17" s="378"/>
      <c r="P17" s="378"/>
      <c r="Q17" s="379"/>
    </row>
    <row r="18" spans="1:17" ht="20.100000000000001" customHeight="1" x14ac:dyDescent="0.2">
      <c r="A18" s="148"/>
      <c r="B18" s="148"/>
      <c r="C18" s="148"/>
      <c r="D18" s="148"/>
      <c r="E18" s="148"/>
      <c r="F18" s="148"/>
      <c r="G18" s="148"/>
      <c r="H18" s="148"/>
      <c r="I18" s="151"/>
      <c r="J18" s="377"/>
      <c r="K18" s="378"/>
      <c r="L18" s="378"/>
      <c r="M18" s="378"/>
      <c r="N18" s="378"/>
      <c r="O18" s="378"/>
      <c r="P18" s="378"/>
      <c r="Q18" s="379"/>
    </row>
    <row r="19" spans="1:17" ht="20.100000000000001" customHeight="1" x14ac:dyDescent="0.2">
      <c r="A19" s="357" t="s">
        <v>561</v>
      </c>
      <c r="B19" s="158" t="s">
        <v>652</v>
      </c>
      <c r="C19" s="354">
        <f>+入力用シート!E14</f>
        <v>0</v>
      </c>
      <c r="D19" s="355"/>
      <c r="E19" s="355"/>
      <c r="F19" s="355"/>
      <c r="G19" s="355"/>
      <c r="H19" s="356"/>
      <c r="J19" s="377"/>
      <c r="K19" s="378"/>
      <c r="L19" s="378"/>
      <c r="M19" s="378"/>
      <c r="N19" s="378"/>
      <c r="O19" s="378"/>
      <c r="P19" s="378"/>
      <c r="Q19" s="379"/>
    </row>
    <row r="20" spans="1:17" ht="20.100000000000001" customHeight="1" x14ac:dyDescent="0.2">
      <c r="A20" s="345"/>
      <c r="B20" s="158" t="s">
        <v>626</v>
      </c>
      <c r="C20" s="354">
        <f>+入力用シート!J14</f>
        <v>0</v>
      </c>
      <c r="D20" s="355"/>
      <c r="E20" s="355"/>
      <c r="F20" s="355"/>
      <c r="G20" s="355"/>
      <c r="H20" s="356"/>
      <c r="J20" s="377"/>
      <c r="K20" s="378"/>
      <c r="L20" s="378"/>
      <c r="M20" s="378"/>
      <c r="N20" s="378"/>
      <c r="O20" s="378"/>
      <c r="P20" s="378"/>
      <c r="Q20" s="379"/>
    </row>
    <row r="21" spans="1:17" ht="20.100000000000001" customHeight="1" x14ac:dyDescent="0.2">
      <c r="A21" s="371"/>
      <c r="B21" s="160" t="s">
        <v>630</v>
      </c>
      <c r="C21" s="354">
        <f>+入力用シート!M14</f>
        <v>0</v>
      </c>
      <c r="D21" s="355"/>
      <c r="E21" s="355"/>
      <c r="F21" s="355"/>
      <c r="G21" s="355"/>
      <c r="H21" s="356"/>
      <c r="J21" s="377"/>
      <c r="K21" s="378"/>
      <c r="L21" s="378"/>
      <c r="M21" s="378"/>
      <c r="N21" s="378"/>
      <c r="O21" s="378"/>
      <c r="P21" s="378"/>
      <c r="Q21" s="379"/>
    </row>
    <row r="22" spans="1:17" ht="28.5" customHeight="1" x14ac:dyDescent="0.2">
      <c r="A22" s="372" t="s">
        <v>684</v>
      </c>
      <c r="B22" s="372"/>
      <c r="C22" s="372"/>
      <c r="D22" s="372"/>
      <c r="E22" s="372"/>
      <c r="F22" s="372"/>
      <c r="G22" s="372"/>
      <c r="H22" s="372"/>
      <c r="J22" s="377"/>
      <c r="K22" s="378"/>
      <c r="L22" s="378"/>
      <c r="M22" s="378"/>
      <c r="N22" s="378"/>
      <c r="O22" s="378"/>
      <c r="P22" s="378"/>
      <c r="Q22" s="379"/>
    </row>
    <row r="23" spans="1:17" ht="15" customHeight="1" x14ac:dyDescent="0.2">
      <c r="A23" s="373"/>
      <c r="B23" s="373"/>
      <c r="C23" s="373"/>
      <c r="D23" s="373"/>
      <c r="E23" s="373"/>
      <c r="F23" s="373"/>
      <c r="G23" s="373"/>
      <c r="H23" s="373"/>
      <c r="J23" s="381" t="s">
        <v>649</v>
      </c>
      <c r="K23" s="382"/>
      <c r="L23" s="382"/>
      <c r="M23" s="382"/>
      <c r="N23" s="382"/>
      <c r="O23" s="382"/>
      <c r="P23" s="161"/>
      <c r="Q23" s="162"/>
    </row>
    <row r="24" spans="1:17" ht="15" customHeight="1" x14ac:dyDescent="0.2">
      <c r="A24" s="373"/>
      <c r="B24" s="373"/>
      <c r="C24" s="373"/>
      <c r="D24" s="373"/>
      <c r="E24" s="373"/>
      <c r="F24" s="373"/>
      <c r="G24" s="373"/>
      <c r="H24" s="373"/>
      <c r="J24" s="383"/>
      <c r="K24" s="384"/>
      <c r="L24" s="384"/>
      <c r="M24" s="384"/>
      <c r="N24" s="384"/>
      <c r="O24" s="384"/>
      <c r="P24" s="351"/>
      <c r="Q24" s="380"/>
    </row>
    <row r="25" spans="1:17" ht="18" customHeight="1" x14ac:dyDescent="0.2">
      <c r="A25" s="373"/>
      <c r="B25" s="373"/>
      <c r="C25" s="373"/>
      <c r="D25" s="373"/>
      <c r="E25" s="373"/>
      <c r="F25" s="373"/>
      <c r="G25" s="373"/>
      <c r="H25" s="373"/>
      <c r="J25" s="366" t="s">
        <v>440</v>
      </c>
      <c r="K25" s="367"/>
      <c r="L25" s="367"/>
      <c r="M25" s="351">
        <f>+入力用シート!B14</f>
        <v>0</v>
      </c>
      <c r="N25" s="351"/>
      <c r="O25" s="351"/>
      <c r="P25" s="363"/>
      <c r="Q25" s="364"/>
    </row>
    <row r="26" spans="1:17" x14ac:dyDescent="0.2">
      <c r="A26" s="131"/>
      <c r="B26" s="131"/>
      <c r="C26" s="131"/>
      <c r="D26" s="131"/>
      <c r="E26" s="131"/>
      <c r="F26" s="131"/>
      <c r="G26" s="131"/>
      <c r="H26" s="131"/>
      <c r="J26" s="365" t="s">
        <v>564</v>
      </c>
      <c r="K26" s="365"/>
      <c r="L26" s="365"/>
      <c r="M26" s="365"/>
      <c r="N26" s="365"/>
      <c r="O26" s="365"/>
      <c r="P26" s="365"/>
      <c r="Q26" s="365"/>
    </row>
    <row r="27" spans="1:17" x14ac:dyDescent="0.2">
      <c r="A27" s="131"/>
      <c r="B27" s="131"/>
      <c r="C27" s="131"/>
      <c r="D27" s="131"/>
      <c r="E27" s="131"/>
      <c r="F27" s="131"/>
      <c r="G27" s="131"/>
      <c r="H27" s="131"/>
    </row>
    <row r="28" spans="1:17" x14ac:dyDescent="0.2">
      <c r="A28" s="131"/>
      <c r="B28" s="131"/>
      <c r="C28" s="131"/>
      <c r="D28" s="131"/>
      <c r="E28" s="131"/>
      <c r="F28" s="131"/>
      <c r="G28" s="131"/>
      <c r="H28" s="131"/>
    </row>
    <row r="29" spans="1:17" x14ac:dyDescent="0.2">
      <c r="A29" s="131"/>
      <c r="B29" s="131"/>
      <c r="C29" s="131"/>
      <c r="D29" s="131"/>
      <c r="E29" s="131"/>
      <c r="F29" s="131"/>
      <c r="G29" s="131"/>
      <c r="H29" s="131"/>
    </row>
    <row r="30" spans="1:17" x14ac:dyDescent="0.2">
      <c r="A30" s="131"/>
      <c r="B30" s="131"/>
      <c r="C30" s="131"/>
      <c r="D30" s="131"/>
      <c r="E30" s="131"/>
      <c r="F30" s="131"/>
      <c r="G30" s="131"/>
      <c r="H30" s="131"/>
    </row>
    <row r="31" spans="1:17" x14ac:dyDescent="0.2">
      <c r="A31" s="131"/>
      <c r="B31" s="131"/>
      <c r="C31" s="131"/>
      <c r="D31" s="131"/>
      <c r="E31" s="131"/>
      <c r="F31" s="131"/>
      <c r="G31" s="131"/>
      <c r="H31" s="131"/>
    </row>
    <row r="32" spans="1:17" x14ac:dyDescent="0.2">
      <c r="A32" s="131"/>
      <c r="B32" s="131"/>
      <c r="C32" s="131"/>
      <c r="D32" s="131"/>
      <c r="E32" s="131"/>
      <c r="F32" s="131"/>
      <c r="G32" s="131"/>
      <c r="H32" s="131"/>
    </row>
    <row r="33" spans="1:8" x14ac:dyDescent="0.2">
      <c r="A33" s="131"/>
      <c r="B33" s="131"/>
      <c r="C33" s="131"/>
      <c r="D33" s="131"/>
      <c r="E33" s="131"/>
      <c r="F33" s="131"/>
      <c r="G33" s="131"/>
      <c r="H33" s="131"/>
    </row>
    <row r="106" spans="9:9" x14ac:dyDescent="0.2">
      <c r="I106" s="112"/>
    </row>
    <row r="115" spans="1:17" x14ac:dyDescent="0.2">
      <c r="A115" s="112"/>
      <c r="B115" s="112"/>
      <c r="C115" s="112"/>
      <c r="D115" s="112"/>
      <c r="E115" s="112"/>
      <c r="F115" s="112"/>
      <c r="G115" s="112"/>
      <c r="H115" s="112"/>
    </row>
    <row r="116" spans="1:17" x14ac:dyDescent="0.2">
      <c r="A116" s="6"/>
    </row>
    <row r="121" spans="1:17" x14ac:dyDescent="0.2">
      <c r="J121" s="112"/>
      <c r="K121" s="112"/>
      <c r="L121" s="112"/>
      <c r="M121" s="112"/>
      <c r="N121" s="112"/>
      <c r="O121" s="112"/>
      <c r="P121" s="112"/>
      <c r="Q121" s="112"/>
    </row>
  </sheetData>
  <mergeCells count="41">
    <mergeCell ref="P25:Q25"/>
    <mergeCell ref="J26:Q26"/>
    <mergeCell ref="J25:L25"/>
    <mergeCell ref="M25:O25"/>
    <mergeCell ref="A12:H12"/>
    <mergeCell ref="A19:A21"/>
    <mergeCell ref="C19:H19"/>
    <mergeCell ref="C20:H20"/>
    <mergeCell ref="C21:H21"/>
    <mergeCell ref="A22:H25"/>
    <mergeCell ref="J14:Q22"/>
    <mergeCell ref="P24:Q24"/>
    <mergeCell ref="J23:O24"/>
    <mergeCell ref="J12:O12"/>
    <mergeCell ref="P12:Q12"/>
    <mergeCell ref="J11:L11"/>
    <mergeCell ref="J10:L10"/>
    <mergeCell ref="P10:Q10"/>
    <mergeCell ref="B1:Q2"/>
    <mergeCell ref="B4:H4"/>
    <mergeCell ref="J4:L4"/>
    <mergeCell ref="N4:O4"/>
    <mergeCell ref="P4:Q4"/>
    <mergeCell ref="J8:L8"/>
    <mergeCell ref="P8:Q8"/>
    <mergeCell ref="B9:C9"/>
    <mergeCell ref="J9:L9"/>
    <mergeCell ref="P9:Q9"/>
    <mergeCell ref="B11:G11"/>
    <mergeCell ref="P11:Q11"/>
    <mergeCell ref="A5:A7"/>
    <mergeCell ref="C5:D5"/>
    <mergeCell ref="J5:L5"/>
    <mergeCell ref="P5:Q5"/>
    <mergeCell ref="B6:H6"/>
    <mergeCell ref="J6:L6"/>
    <mergeCell ref="P6:Q6"/>
    <mergeCell ref="C7:D7"/>
    <mergeCell ref="F7:G7"/>
    <mergeCell ref="J7:L7"/>
    <mergeCell ref="P7:Q7"/>
  </mergeCells>
  <phoneticPr fontId="2"/>
  <printOptions horizontalCentered="1" verticalCentered="1"/>
  <pageMargins left="0.27559055118110237" right="0.15748031496062992" top="0.27559055118110237" bottom="0.19685039370078741" header="0.23622047244094491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</sheetPr>
  <dimension ref="A1:I41"/>
  <sheetViews>
    <sheetView view="pageBreakPreview" zoomScale="85" zoomScaleNormal="85" zoomScaleSheetLayoutView="85" workbookViewId="0">
      <selection activeCell="H20" sqref="H20"/>
    </sheetView>
  </sheetViews>
  <sheetFormatPr defaultColWidth="9" defaultRowHeight="13.2" x14ac:dyDescent="0.2"/>
  <cols>
    <col min="1" max="1" width="8.6640625" style="103" customWidth="1"/>
    <col min="2" max="2" width="10.33203125" style="103" customWidth="1"/>
    <col min="3" max="3" width="22.44140625" style="103" customWidth="1"/>
    <col min="4" max="4" width="30.109375" style="103" customWidth="1"/>
    <col min="5" max="5" width="7.77734375" style="103" customWidth="1"/>
    <col min="6" max="6" width="12" style="103" customWidth="1"/>
    <col min="7" max="7" width="11.88671875" style="103" customWidth="1"/>
    <col min="8" max="8" width="27.109375" style="103" customWidth="1"/>
    <col min="9" max="9" width="13" style="103" bestFit="1" customWidth="1"/>
    <col min="10" max="16384" width="9" style="103"/>
  </cols>
  <sheetData>
    <row r="1" spans="1:9" ht="27" customHeight="1" x14ac:dyDescent="0.2">
      <c r="A1" s="397" t="s">
        <v>685</v>
      </c>
      <c r="B1" s="353"/>
      <c r="C1" s="353"/>
      <c r="D1" s="353"/>
      <c r="E1" s="353"/>
      <c r="F1" s="353"/>
      <c r="G1" s="353"/>
      <c r="H1" s="353"/>
      <c r="I1" s="57"/>
    </row>
    <row r="2" spans="1:9" ht="21.75" customHeight="1" x14ac:dyDescent="0.2">
      <c r="A2" s="398"/>
      <c r="B2" s="353"/>
      <c r="C2" s="353"/>
      <c r="D2" s="353"/>
      <c r="E2" s="353"/>
      <c r="F2" s="353"/>
      <c r="G2" s="353"/>
      <c r="H2" s="353"/>
      <c r="I2" s="57"/>
    </row>
    <row r="3" spans="1:9" ht="21.75" customHeight="1" x14ac:dyDescent="0.2">
      <c r="A3" s="113" t="s">
        <v>416</v>
      </c>
      <c r="B3" s="113">
        <f>+入力用シート!G2</f>
        <v>0</v>
      </c>
      <c r="C3" s="129"/>
      <c r="D3" s="129"/>
      <c r="E3" s="129"/>
      <c r="F3" s="129"/>
      <c r="G3" s="129"/>
      <c r="H3" s="129"/>
      <c r="I3" s="57"/>
    </row>
    <row r="4" spans="1:9" s="114" customFormat="1" ht="18" customHeight="1" x14ac:dyDescent="0.15">
      <c r="A4" s="113" t="s">
        <v>434</v>
      </c>
      <c r="B4" s="399">
        <f>+入力用シート!H7</f>
        <v>0</v>
      </c>
      <c r="C4" s="399"/>
      <c r="D4" s="115"/>
      <c r="E4" s="115"/>
    </row>
    <row r="5" spans="1:9" s="114" customFormat="1" ht="6" customHeight="1" x14ac:dyDescent="0.15">
      <c r="A5" s="116"/>
    </row>
    <row r="6" spans="1:9" s="114" customFormat="1" ht="14.25" customHeight="1" x14ac:dyDescent="0.15">
      <c r="A6" s="117" t="s">
        <v>443</v>
      </c>
    </row>
    <row r="7" spans="1:9" s="114" customFormat="1" ht="14.25" customHeight="1" thickBot="1" x14ac:dyDescent="0.2">
      <c r="A7" s="118" t="s">
        <v>444</v>
      </c>
      <c r="B7" s="122" t="s">
        <v>446</v>
      </c>
      <c r="C7" s="126" t="s">
        <v>445</v>
      </c>
      <c r="D7" s="122" t="s">
        <v>559</v>
      </c>
    </row>
    <row r="8" spans="1:9" s="114" customFormat="1" ht="14.25" customHeight="1" thickTop="1" x14ac:dyDescent="0.15">
      <c r="A8" s="119">
        <v>1</v>
      </c>
      <c r="B8" s="124">
        <f>+入力用シート!F22</f>
        <v>0</v>
      </c>
      <c r="C8" s="128">
        <f>+入力用シート!G22</f>
        <v>0</v>
      </c>
      <c r="D8" s="130">
        <f>+入力用シート!J22</f>
        <v>0</v>
      </c>
    </row>
    <row r="9" spans="1:9" s="114" customFormat="1" ht="14.25" customHeight="1" x14ac:dyDescent="0.15">
      <c r="A9" s="120">
        <v>2</v>
      </c>
      <c r="B9" s="124">
        <f>+入力用シート!F23</f>
        <v>0</v>
      </c>
      <c r="C9" s="127">
        <f>+入力用シート!G23</f>
        <v>0</v>
      </c>
      <c r="D9" s="125">
        <f>+入力用シート!J23</f>
        <v>0</v>
      </c>
    </row>
    <row r="10" spans="1:9" s="114" customFormat="1" ht="14.25" customHeight="1" x14ac:dyDescent="0.15">
      <c r="A10" s="120">
        <v>3</v>
      </c>
      <c r="B10" s="124">
        <f>+入力用シート!F24</f>
        <v>0</v>
      </c>
      <c r="C10" s="124">
        <f>+入力用シート!G24</f>
        <v>0</v>
      </c>
      <c r="D10" s="125">
        <f>+入力用シート!J24</f>
        <v>0</v>
      </c>
    </row>
    <row r="11" spans="1:9" s="114" customFormat="1" ht="14.25" customHeight="1" x14ac:dyDescent="0.15">
      <c r="A11" s="120">
        <v>4</v>
      </c>
      <c r="B11" s="124">
        <f>+入力用シート!F25</f>
        <v>0</v>
      </c>
      <c r="C11" s="124">
        <f>+入力用シート!G25</f>
        <v>0</v>
      </c>
      <c r="D11" s="125">
        <f>+入力用シート!J25</f>
        <v>0</v>
      </c>
    </row>
    <row r="12" spans="1:9" s="114" customFormat="1" ht="14.25" customHeight="1" x14ac:dyDescent="0.15">
      <c r="A12" s="120">
        <v>5</v>
      </c>
      <c r="B12" s="124">
        <f>+入力用シート!F26</f>
        <v>0</v>
      </c>
      <c r="C12" s="124">
        <f>+入力用シート!G26</f>
        <v>0</v>
      </c>
      <c r="D12" s="125">
        <f>+入力用シート!J26</f>
        <v>0</v>
      </c>
    </row>
    <row r="13" spans="1:9" s="114" customFormat="1" ht="14.25" customHeight="1" x14ac:dyDescent="0.15">
      <c r="A13" s="120">
        <v>6</v>
      </c>
      <c r="B13" s="124">
        <f>+入力用シート!F27</f>
        <v>0</v>
      </c>
      <c r="C13" s="124">
        <f>+入力用シート!G27</f>
        <v>0</v>
      </c>
      <c r="D13" s="125">
        <f>+入力用シート!J27</f>
        <v>0</v>
      </c>
    </row>
    <row r="14" spans="1:9" s="114" customFormat="1" ht="14.25" customHeight="1" x14ac:dyDescent="0.15">
      <c r="A14" s="120">
        <v>7</v>
      </c>
      <c r="B14" s="124">
        <f>+入力用シート!F28</f>
        <v>0</v>
      </c>
      <c r="C14" s="124">
        <f>+入力用シート!G28</f>
        <v>0</v>
      </c>
      <c r="D14" s="125">
        <f>+入力用シート!J28</f>
        <v>0</v>
      </c>
    </row>
    <row r="15" spans="1:9" s="114" customFormat="1" ht="14.25" customHeight="1" x14ac:dyDescent="0.15">
      <c r="A15" s="120">
        <v>8</v>
      </c>
      <c r="B15" s="124">
        <f>+入力用シート!F29</f>
        <v>0</v>
      </c>
      <c r="C15" s="124">
        <f>+入力用シート!G29</f>
        <v>0</v>
      </c>
      <c r="D15" s="125">
        <f>+入力用シート!J29</f>
        <v>0</v>
      </c>
    </row>
    <row r="16" spans="1:9" s="114" customFormat="1" ht="14.25" customHeight="1" x14ac:dyDescent="0.15">
      <c r="A16" s="120">
        <v>9</v>
      </c>
      <c r="B16" s="124">
        <f>+入力用シート!F30</f>
        <v>0</v>
      </c>
      <c r="C16" s="124">
        <f>+入力用シート!G30</f>
        <v>0</v>
      </c>
      <c r="D16" s="125">
        <f>+入力用シート!J30</f>
        <v>0</v>
      </c>
    </row>
    <row r="17" spans="1:8" s="114" customFormat="1" ht="14.25" customHeight="1" x14ac:dyDescent="0.15">
      <c r="A17" s="120">
        <v>10</v>
      </c>
      <c r="B17" s="124">
        <f>+入力用シート!F31</f>
        <v>0</v>
      </c>
      <c r="C17" s="124">
        <f>+入力用シート!G31</f>
        <v>0</v>
      </c>
      <c r="D17" s="124">
        <f>+入力用シート!J31</f>
        <v>0</v>
      </c>
    </row>
    <row r="18" spans="1:8" s="114" customFormat="1" ht="14.25" customHeight="1" x14ac:dyDescent="0.15">
      <c r="A18" s="116" t="s">
        <v>447</v>
      </c>
    </row>
    <row r="19" spans="1:8" s="114" customFormat="1" ht="14.25" customHeight="1" thickBot="1" x14ac:dyDescent="0.2">
      <c r="A19" s="118" t="s">
        <v>444</v>
      </c>
      <c r="B19" s="122" t="s">
        <v>446</v>
      </c>
      <c r="C19" s="122" t="s">
        <v>445</v>
      </c>
      <c r="D19" s="122" t="s">
        <v>559</v>
      </c>
      <c r="E19" s="122" t="s">
        <v>448</v>
      </c>
      <c r="F19" s="400" t="s">
        <v>449</v>
      </c>
      <c r="G19" s="400"/>
    </row>
    <row r="20" spans="1:8" s="114" customFormat="1" ht="14.25" customHeight="1" thickTop="1" x14ac:dyDescent="0.15">
      <c r="A20" s="119">
        <v>1</v>
      </c>
      <c r="B20" s="124">
        <f>+入力用シート!F32</f>
        <v>0</v>
      </c>
      <c r="C20" s="124">
        <f>+入力用シート!G32</f>
        <v>0</v>
      </c>
      <c r="D20" s="124">
        <f>+入力用シート!J32</f>
        <v>0</v>
      </c>
      <c r="E20" s="124">
        <f>+入力用シート!V32</f>
        <v>0</v>
      </c>
      <c r="F20" s="401" t="str">
        <f>+入力用シート!W32</f>
        <v/>
      </c>
      <c r="G20" s="401"/>
    </row>
    <row r="21" spans="1:8" s="114" customFormat="1" ht="14.25" customHeight="1" x14ac:dyDescent="0.15">
      <c r="A21" s="120">
        <v>2</v>
      </c>
      <c r="B21" s="125">
        <f>+入力用シート!F33</f>
        <v>0</v>
      </c>
      <c r="C21" s="125">
        <f>+入力用シート!G33</f>
        <v>0</v>
      </c>
      <c r="D21" s="125">
        <f>+入力用シート!J33</f>
        <v>0</v>
      </c>
      <c r="E21" s="125">
        <f>+入力用シート!V33</f>
        <v>0</v>
      </c>
      <c r="F21" s="387" t="str">
        <f>+入力用シート!W33</f>
        <v/>
      </c>
      <c r="G21" s="387"/>
    </row>
    <row r="22" spans="1:8" s="114" customFormat="1" ht="14.25" customHeight="1" x14ac:dyDescent="0.15">
      <c r="A22" s="120">
        <v>3</v>
      </c>
      <c r="B22" s="125">
        <f>+入力用シート!F34</f>
        <v>0</v>
      </c>
      <c r="C22" s="125">
        <f>+入力用シート!G34</f>
        <v>0</v>
      </c>
      <c r="D22" s="125">
        <f>+入力用シート!J34</f>
        <v>0</v>
      </c>
      <c r="E22" s="125">
        <f>+入力用シート!V34</f>
        <v>0</v>
      </c>
      <c r="F22" s="387" t="str">
        <f>+入力用シート!W34</f>
        <v/>
      </c>
      <c r="G22" s="387"/>
    </row>
    <row r="23" spans="1:8" s="114" customFormat="1" ht="14.25" customHeight="1" x14ac:dyDescent="0.15">
      <c r="A23" s="120">
        <v>4</v>
      </c>
      <c r="B23" s="125">
        <f>+入力用シート!F35</f>
        <v>0</v>
      </c>
      <c r="C23" s="125">
        <f>+入力用シート!G35</f>
        <v>0</v>
      </c>
      <c r="D23" s="125">
        <f>+入力用シート!J35</f>
        <v>0</v>
      </c>
      <c r="E23" s="125">
        <f>+入力用シート!V35</f>
        <v>0</v>
      </c>
      <c r="F23" s="387" t="str">
        <f>+入力用シート!W35</f>
        <v/>
      </c>
      <c r="G23" s="387"/>
    </row>
    <row r="24" spans="1:8" s="114" customFormat="1" ht="14.25" customHeight="1" x14ac:dyDescent="0.15">
      <c r="A24" s="120">
        <v>5</v>
      </c>
      <c r="B24" s="125">
        <f>+入力用シート!F36</f>
        <v>0</v>
      </c>
      <c r="C24" s="125">
        <f>+入力用シート!G36</f>
        <v>0</v>
      </c>
      <c r="D24" s="125">
        <f>+入力用シート!J36</f>
        <v>0</v>
      </c>
      <c r="E24" s="125">
        <f>+入力用シート!V36</f>
        <v>0</v>
      </c>
      <c r="F24" s="387" t="str">
        <f>+入力用シート!W36</f>
        <v/>
      </c>
      <c r="G24" s="387"/>
    </row>
    <row r="25" spans="1:8" s="114" customFormat="1" ht="14.25" customHeight="1" x14ac:dyDescent="0.15">
      <c r="A25" s="120">
        <v>6</v>
      </c>
      <c r="B25" s="125">
        <f>+入力用シート!F37</f>
        <v>0</v>
      </c>
      <c r="C25" s="125">
        <f>+入力用シート!G37</f>
        <v>0</v>
      </c>
      <c r="D25" s="125">
        <f>+入力用シート!J37</f>
        <v>0</v>
      </c>
      <c r="E25" s="125">
        <f>+入力用シート!V37</f>
        <v>0</v>
      </c>
      <c r="F25" s="387" t="str">
        <f>+入力用シート!W37</f>
        <v/>
      </c>
      <c r="G25" s="387"/>
    </row>
    <row r="26" spans="1:8" s="114" customFormat="1" ht="14.25" customHeight="1" x14ac:dyDescent="0.15">
      <c r="A26" s="120">
        <v>7</v>
      </c>
      <c r="B26" s="125">
        <f>+入力用シート!F38</f>
        <v>0</v>
      </c>
      <c r="C26" s="125">
        <f>+入力用シート!G38</f>
        <v>0</v>
      </c>
      <c r="D26" s="125">
        <f>+入力用シート!J38</f>
        <v>0</v>
      </c>
      <c r="E26" s="125">
        <f>+入力用シート!V38</f>
        <v>0</v>
      </c>
      <c r="F26" s="387" t="str">
        <f>+入力用シート!W38</f>
        <v/>
      </c>
      <c r="G26" s="387"/>
    </row>
    <row r="27" spans="1:8" s="114" customFormat="1" ht="14.25" customHeight="1" x14ac:dyDescent="0.15">
      <c r="A27" s="120">
        <v>8</v>
      </c>
      <c r="B27" s="125">
        <f>+入力用シート!F39</f>
        <v>0</v>
      </c>
      <c r="C27" s="125">
        <f>+入力用シート!G39</f>
        <v>0</v>
      </c>
      <c r="D27" s="125">
        <f>+入力用シート!J39</f>
        <v>0</v>
      </c>
      <c r="E27" s="125">
        <f>+入力用シート!V39</f>
        <v>0</v>
      </c>
      <c r="F27" s="387" t="str">
        <f>+入力用シート!W39</f>
        <v/>
      </c>
      <c r="G27" s="387"/>
    </row>
    <row r="28" spans="1:8" s="114" customFormat="1" ht="14.25" customHeight="1" x14ac:dyDescent="0.15">
      <c r="A28" s="120">
        <v>9</v>
      </c>
      <c r="B28" s="125">
        <f>+入力用シート!F40</f>
        <v>0</v>
      </c>
      <c r="C28" s="125">
        <f>+入力用シート!G40</f>
        <v>0</v>
      </c>
      <c r="D28" s="125">
        <f>+入力用シート!J40</f>
        <v>0</v>
      </c>
      <c r="E28" s="125">
        <f>+入力用シート!V40</f>
        <v>0</v>
      </c>
      <c r="F28" s="387" t="str">
        <f>+入力用シート!W40</f>
        <v/>
      </c>
      <c r="G28" s="387"/>
    </row>
    <row r="29" spans="1:8" s="114" customFormat="1" ht="14.25" customHeight="1" x14ac:dyDescent="0.15">
      <c r="A29" s="120">
        <v>10</v>
      </c>
      <c r="B29" s="125">
        <f>+入力用シート!F41</f>
        <v>0</v>
      </c>
      <c r="C29" s="125">
        <f>+入力用シート!G41</f>
        <v>0</v>
      </c>
      <c r="D29" s="125">
        <f>+入力用シート!J41</f>
        <v>0</v>
      </c>
      <c r="E29" s="125">
        <f>+入力用シート!V41</f>
        <v>0</v>
      </c>
      <c r="F29" s="387" t="str">
        <f>+入力用シート!W41</f>
        <v/>
      </c>
      <c r="G29" s="387"/>
    </row>
    <row r="30" spans="1:8" s="114" customFormat="1" ht="14.25" customHeight="1" x14ac:dyDescent="0.15">
      <c r="A30" s="117" t="s">
        <v>455</v>
      </c>
      <c r="B30" s="121"/>
      <c r="C30" s="121"/>
      <c r="D30" s="121"/>
      <c r="E30" s="121"/>
      <c r="F30" s="121"/>
      <c r="G30" s="121"/>
    </row>
    <row r="31" spans="1:8" s="123" customFormat="1" ht="14.25" customHeight="1" thickBot="1" x14ac:dyDescent="0.25">
      <c r="A31" s="122"/>
      <c r="B31" s="390" t="s">
        <v>454</v>
      </c>
      <c r="C31" s="392"/>
      <c r="D31" s="159" t="s">
        <v>647</v>
      </c>
      <c r="E31" s="390" t="s">
        <v>450</v>
      </c>
      <c r="F31" s="391"/>
      <c r="G31" s="392"/>
      <c r="H31" s="122" t="s">
        <v>451</v>
      </c>
    </row>
    <row r="32" spans="1:8" s="114" customFormat="1" ht="14.25" customHeight="1" thickTop="1" x14ac:dyDescent="0.15">
      <c r="A32" s="124">
        <v>1</v>
      </c>
      <c r="B32" s="393" t="s">
        <v>0</v>
      </c>
      <c r="C32" s="395"/>
      <c r="D32" s="124">
        <f>+入力用シート!M42</f>
        <v>0</v>
      </c>
      <c r="E32" s="393">
        <f>+入力用シート!Q42</f>
        <v>0</v>
      </c>
      <c r="F32" s="394"/>
      <c r="G32" s="395"/>
      <c r="H32" s="124">
        <f>+入力用シート!G42</f>
        <v>0</v>
      </c>
    </row>
    <row r="33" spans="1:8" s="114" customFormat="1" ht="14.25" customHeight="1" x14ac:dyDescent="0.15">
      <c r="A33" s="125">
        <v>2</v>
      </c>
      <c r="B33" s="388" t="s">
        <v>0</v>
      </c>
      <c r="C33" s="389"/>
      <c r="D33" s="125">
        <f>+入力用シート!M43</f>
        <v>0</v>
      </c>
      <c r="E33" s="388">
        <f>+入力用シート!Q43</f>
        <v>0</v>
      </c>
      <c r="F33" s="396"/>
      <c r="G33" s="389"/>
      <c r="H33" s="125">
        <f>+入力用シート!G43</f>
        <v>0</v>
      </c>
    </row>
    <row r="34" spans="1:8" s="114" customFormat="1" ht="14.25" customHeight="1" x14ac:dyDescent="0.15">
      <c r="A34" s="124">
        <v>1</v>
      </c>
      <c r="B34" s="388" t="s">
        <v>464</v>
      </c>
      <c r="C34" s="389"/>
      <c r="D34" s="124">
        <f>+入力用シート!M44</f>
        <v>0</v>
      </c>
      <c r="E34" s="388">
        <f>+入力用シート!Q44</f>
        <v>0</v>
      </c>
      <c r="F34" s="396"/>
      <c r="G34" s="389"/>
      <c r="H34" s="124">
        <f>+入力用シート!G44</f>
        <v>0</v>
      </c>
    </row>
    <row r="35" spans="1:8" s="114" customFormat="1" ht="14.25" customHeight="1" x14ac:dyDescent="0.15">
      <c r="A35" s="125">
        <v>2</v>
      </c>
      <c r="B35" s="388" t="s">
        <v>464</v>
      </c>
      <c r="C35" s="389"/>
      <c r="D35" s="125">
        <f>+入力用シート!M45</f>
        <v>0</v>
      </c>
      <c r="E35" s="388">
        <f>+入力用シート!Q45</f>
        <v>0</v>
      </c>
      <c r="F35" s="396"/>
      <c r="G35" s="389"/>
      <c r="H35" s="125">
        <f>+入力用シート!G45</f>
        <v>0</v>
      </c>
    </row>
    <row r="36" spans="1:8" s="114" customFormat="1" ht="14.25" customHeight="1" x14ac:dyDescent="0.15">
      <c r="A36" s="124">
        <v>1</v>
      </c>
      <c r="B36" s="388" t="s">
        <v>465</v>
      </c>
      <c r="C36" s="389"/>
      <c r="D36" s="124">
        <f>+入力用シート!M46</f>
        <v>0</v>
      </c>
      <c r="E36" s="388">
        <f>+入力用シート!Q46</f>
        <v>0</v>
      </c>
      <c r="F36" s="396"/>
      <c r="G36" s="389"/>
      <c r="H36" s="124">
        <f>+入力用シート!G46</f>
        <v>0</v>
      </c>
    </row>
    <row r="37" spans="1:8" s="114" customFormat="1" ht="14.25" customHeight="1" x14ac:dyDescent="0.15">
      <c r="A37" s="125">
        <v>2</v>
      </c>
      <c r="B37" s="388" t="s">
        <v>465</v>
      </c>
      <c r="C37" s="389"/>
      <c r="D37" s="125">
        <f>+入力用シート!M47</f>
        <v>0</v>
      </c>
      <c r="E37" s="388">
        <f>+入力用シート!Q47</f>
        <v>0</v>
      </c>
      <c r="F37" s="396"/>
      <c r="G37" s="389"/>
      <c r="H37" s="125">
        <f>+入力用シート!G47</f>
        <v>0</v>
      </c>
    </row>
    <row r="38" spans="1:8" s="114" customFormat="1" ht="14.25" customHeight="1" x14ac:dyDescent="0.15">
      <c r="A38" s="124">
        <v>1</v>
      </c>
      <c r="B38" s="388" t="s">
        <v>466</v>
      </c>
      <c r="C38" s="389"/>
      <c r="D38" s="124">
        <f>+入力用シート!M48</f>
        <v>0</v>
      </c>
      <c r="E38" s="388">
        <f>+入力用シート!Q48</f>
        <v>0</v>
      </c>
      <c r="F38" s="396"/>
      <c r="G38" s="389"/>
      <c r="H38" s="124">
        <f>+入力用シート!G48</f>
        <v>0</v>
      </c>
    </row>
    <row r="39" spans="1:8" s="114" customFormat="1" ht="14.25" customHeight="1" x14ac:dyDescent="0.15">
      <c r="A39" s="125">
        <v>2</v>
      </c>
      <c r="B39" s="388" t="s">
        <v>466</v>
      </c>
      <c r="C39" s="389"/>
      <c r="D39" s="125">
        <f>+入力用シート!M49</f>
        <v>0</v>
      </c>
      <c r="E39" s="388">
        <f>+入力用シート!Q49</f>
        <v>0</v>
      </c>
      <c r="F39" s="396"/>
      <c r="G39" s="389"/>
      <c r="H39" s="125">
        <f>+入力用シート!G49</f>
        <v>0</v>
      </c>
    </row>
    <row r="40" spans="1:8" s="114" customFormat="1" ht="14.25" customHeight="1" x14ac:dyDescent="0.15">
      <c r="A40" s="124">
        <v>1</v>
      </c>
      <c r="B40" s="388" t="s">
        <v>1</v>
      </c>
      <c r="C40" s="389"/>
      <c r="D40" s="124">
        <f>+入力用シート!M50</f>
        <v>0</v>
      </c>
      <c r="E40" s="388">
        <f>+入力用シート!Q50</f>
        <v>0</v>
      </c>
      <c r="F40" s="396"/>
      <c r="G40" s="389"/>
      <c r="H40" s="124">
        <f>+入力用シート!G50</f>
        <v>0</v>
      </c>
    </row>
    <row r="41" spans="1:8" x14ac:dyDescent="0.2">
      <c r="A41" s="8"/>
    </row>
  </sheetData>
  <mergeCells count="33">
    <mergeCell ref="A1:H2"/>
    <mergeCell ref="E37:G37"/>
    <mergeCell ref="E36:G36"/>
    <mergeCell ref="B4:C4"/>
    <mergeCell ref="F24:G24"/>
    <mergeCell ref="E35:G35"/>
    <mergeCell ref="F23:G23"/>
    <mergeCell ref="B32:C32"/>
    <mergeCell ref="B31:C31"/>
    <mergeCell ref="B33:C33"/>
    <mergeCell ref="F26:G26"/>
    <mergeCell ref="F27:G27"/>
    <mergeCell ref="F28:G28"/>
    <mergeCell ref="F19:G19"/>
    <mergeCell ref="F20:G20"/>
    <mergeCell ref="F21:G21"/>
    <mergeCell ref="B39:C39"/>
    <mergeCell ref="B40:C40"/>
    <mergeCell ref="B38:C38"/>
    <mergeCell ref="E39:G39"/>
    <mergeCell ref="E40:G40"/>
    <mergeCell ref="E38:G38"/>
    <mergeCell ref="F22:G22"/>
    <mergeCell ref="B37:C37"/>
    <mergeCell ref="B34:C34"/>
    <mergeCell ref="B35:C35"/>
    <mergeCell ref="B36:C36"/>
    <mergeCell ref="E31:G31"/>
    <mergeCell ref="F29:G29"/>
    <mergeCell ref="E32:G32"/>
    <mergeCell ref="E34:G34"/>
    <mergeCell ref="E33:G33"/>
    <mergeCell ref="F25:G25"/>
  </mergeCells>
  <phoneticPr fontId="2"/>
  <conditionalFormatting sqref="A3:H40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5433070866141736" bottom="0.15748031496062992" header="0.31496062992125984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5"/>
  <sheetViews>
    <sheetView topLeftCell="G1" zoomScaleNormal="100" workbookViewId="0">
      <selection activeCell="P6" sqref="P6"/>
    </sheetView>
  </sheetViews>
  <sheetFormatPr defaultRowHeight="13.2" x14ac:dyDescent="0.2"/>
  <cols>
    <col min="3" max="3" width="11.77734375" customWidth="1"/>
    <col min="14" max="14" width="6.88671875" customWidth="1"/>
    <col min="19" max="19" width="8" customWidth="1"/>
  </cols>
  <sheetData>
    <row r="1" spans="1:22" x14ac:dyDescent="0.2">
      <c r="A1" t="s">
        <v>549</v>
      </c>
    </row>
    <row r="2" spans="1:22" s="10" customFormat="1" ht="44.25" customHeight="1" x14ac:dyDescent="0.2">
      <c r="A2" s="51" t="s">
        <v>407</v>
      </c>
      <c r="B2" s="51" t="s">
        <v>408</v>
      </c>
      <c r="C2" s="51" t="s">
        <v>3</v>
      </c>
      <c r="D2" s="51" t="s">
        <v>470</v>
      </c>
      <c r="E2" s="62" t="s">
        <v>471</v>
      </c>
      <c r="F2" s="51" t="s">
        <v>472</v>
      </c>
      <c r="G2" s="51" t="s">
        <v>452</v>
      </c>
      <c r="H2" s="51" t="s">
        <v>473</v>
      </c>
      <c r="I2" s="51" t="s">
        <v>474</v>
      </c>
      <c r="J2" s="51" t="s">
        <v>475</v>
      </c>
      <c r="K2" s="51" t="s">
        <v>476</v>
      </c>
      <c r="L2" s="51" t="s">
        <v>453</v>
      </c>
      <c r="M2" s="63" t="s">
        <v>546</v>
      </c>
      <c r="N2" s="212" t="s">
        <v>479</v>
      </c>
      <c r="O2" s="212" t="s">
        <v>480</v>
      </c>
      <c r="P2" s="64" t="s">
        <v>481</v>
      </c>
      <c r="Q2" s="51" t="s">
        <v>3</v>
      </c>
      <c r="R2" s="51" t="s">
        <v>477</v>
      </c>
      <c r="S2" s="51" t="s">
        <v>478</v>
      </c>
    </row>
    <row r="3" spans="1:22" s="13" customFormat="1" ht="18.75" customHeight="1" x14ac:dyDescent="0.2">
      <c r="A3" s="65" t="str">
        <f>+入力用シート!X2</f>
        <v/>
      </c>
      <c r="B3" s="11">
        <f>+入力用シート!G2</f>
        <v>0</v>
      </c>
      <c r="C3" s="11">
        <f>+入力用シート!H7</f>
        <v>0</v>
      </c>
      <c r="D3" s="11" t="str">
        <f>+入力用シート!Q2</f>
        <v/>
      </c>
      <c r="E3" s="66">
        <v>1</v>
      </c>
      <c r="F3" s="11">
        <f>+入力用シート!L52</f>
        <v>0</v>
      </c>
      <c r="G3" s="11">
        <f>+入力用シート!L53</f>
        <v>0</v>
      </c>
      <c r="H3" s="11">
        <f>+入力用シート!L54</f>
        <v>0</v>
      </c>
      <c r="I3" s="11">
        <f>+入力用シート!L55</f>
        <v>0</v>
      </c>
      <c r="J3" s="11">
        <f>+入力用シート!L56</f>
        <v>0</v>
      </c>
      <c r="K3" s="11">
        <f>+入力用シート!L57</f>
        <v>0</v>
      </c>
      <c r="L3" s="11">
        <f>+入力用シート!L58</f>
        <v>0</v>
      </c>
      <c r="M3" s="11">
        <f>+入力用シート!Z7</f>
        <v>0</v>
      </c>
      <c r="N3" s="12">
        <f>+F3+G3</f>
        <v>0</v>
      </c>
      <c r="O3" s="12">
        <f>SUM(H3:L3)</f>
        <v>0</v>
      </c>
      <c r="P3" s="67">
        <f>+N3*700+O3*1000</f>
        <v>0</v>
      </c>
      <c r="Q3" s="11" t="str">
        <f>+D3</f>
        <v/>
      </c>
      <c r="R3" s="68"/>
      <c r="S3" s="68"/>
    </row>
    <row r="7" spans="1:22" x14ac:dyDescent="0.2">
      <c r="A7" t="s">
        <v>548</v>
      </c>
    </row>
    <row r="8" spans="1:22" s="1" customFormat="1" ht="38.25" customHeight="1" x14ac:dyDescent="0.2">
      <c r="A8" s="69"/>
      <c r="B8" s="51" t="s">
        <v>407</v>
      </c>
      <c r="C8" s="52" t="s">
        <v>457</v>
      </c>
      <c r="D8" s="52" t="s">
        <v>627</v>
      </c>
      <c r="E8" s="53" t="s">
        <v>458</v>
      </c>
      <c r="F8" s="53" t="s">
        <v>547</v>
      </c>
      <c r="G8" s="52" t="s">
        <v>459</v>
      </c>
      <c r="H8" s="52" t="s">
        <v>460</v>
      </c>
      <c r="I8" s="54" t="s">
        <v>4</v>
      </c>
      <c r="J8" s="53" t="s">
        <v>461</v>
      </c>
      <c r="K8" s="54" t="s">
        <v>5</v>
      </c>
      <c r="L8" s="53" t="s">
        <v>462</v>
      </c>
      <c r="M8" s="53" t="s">
        <v>463</v>
      </c>
      <c r="N8" s="53" t="s">
        <v>425</v>
      </c>
      <c r="O8" s="54" t="s">
        <v>441</v>
      </c>
      <c r="P8" s="55" t="s">
        <v>442</v>
      </c>
      <c r="Q8" s="54" t="s">
        <v>655</v>
      </c>
      <c r="R8" s="54" t="s">
        <v>656</v>
      </c>
      <c r="S8" s="54" t="s">
        <v>657</v>
      </c>
      <c r="T8" s="54" t="s">
        <v>664</v>
      </c>
      <c r="U8" s="54" t="s">
        <v>665</v>
      </c>
      <c r="V8" s="54" t="s">
        <v>6</v>
      </c>
    </row>
    <row r="9" spans="1:22" s="56" customFormat="1" x14ac:dyDescent="0.2">
      <c r="A9" s="7" t="s">
        <v>509</v>
      </c>
      <c r="B9" s="7" t="str">
        <f>+入力用シート!X2</f>
        <v/>
      </c>
      <c r="C9" s="7">
        <f>+入力用シート!G2</f>
        <v>0</v>
      </c>
      <c r="D9" s="7">
        <f>入力用シート!L2</f>
        <v>0</v>
      </c>
      <c r="E9" s="7">
        <f>+入力用シート!B7</f>
        <v>0</v>
      </c>
      <c r="F9" s="7" t="str">
        <f>+入力用シート!D7</f>
        <v/>
      </c>
      <c r="G9" s="7">
        <f>+入力用シート!F7</f>
        <v>0</v>
      </c>
      <c r="H9" s="7">
        <f>+入力用シート!H7</f>
        <v>0</v>
      </c>
      <c r="I9" s="7">
        <f>+入力用シート!B14</f>
        <v>0</v>
      </c>
      <c r="J9" s="7">
        <f>+入力用シート!L7</f>
        <v>0</v>
      </c>
      <c r="K9" s="7">
        <f>+入力用シート!N7</f>
        <v>0</v>
      </c>
      <c r="L9" s="7">
        <f>+入力用シート!T7</f>
        <v>0</v>
      </c>
      <c r="M9" s="7">
        <f>+入力用シート!W7</f>
        <v>0</v>
      </c>
      <c r="N9" s="7">
        <f>+入力用シート!E14</f>
        <v>0</v>
      </c>
      <c r="O9" s="7">
        <f>+入力用シート!J14</f>
        <v>0</v>
      </c>
      <c r="P9" s="7">
        <f>+入力用シート!M14</f>
        <v>0</v>
      </c>
      <c r="Q9" s="7">
        <f>+入力用シート!R14</f>
        <v>0</v>
      </c>
      <c r="R9" s="7">
        <f>+入力用シート!S14</f>
        <v>0</v>
      </c>
      <c r="S9" s="7">
        <f>+入力用シート!T14</f>
        <v>0</v>
      </c>
      <c r="T9" s="7">
        <f>+入力用シート!U14</f>
        <v>0</v>
      </c>
      <c r="U9" s="7" t="str">
        <f>+入力用シート!V14</f>
        <v/>
      </c>
      <c r="V9" s="7"/>
    </row>
    <row r="10" spans="1:22" s="56" customFormat="1" x14ac:dyDescent="0.2">
      <c r="A10" s="7" t="s">
        <v>511</v>
      </c>
      <c r="B10" s="61" t="str">
        <f t="shared" ref="B10:H10" si="0">+B9</f>
        <v/>
      </c>
      <c r="C10" s="61">
        <f t="shared" si="0"/>
        <v>0</v>
      </c>
      <c r="D10" s="61">
        <f>D9</f>
        <v>0</v>
      </c>
      <c r="E10" s="61">
        <f t="shared" si="0"/>
        <v>0</v>
      </c>
      <c r="F10" s="61" t="str">
        <f t="shared" si="0"/>
        <v/>
      </c>
      <c r="G10" s="61">
        <f t="shared" si="0"/>
        <v>0</v>
      </c>
      <c r="H10" s="61">
        <f t="shared" si="0"/>
        <v>0</v>
      </c>
      <c r="I10" s="7">
        <f>+入力用シート!B15</f>
        <v>0</v>
      </c>
      <c r="J10" s="61">
        <f>+J9</f>
        <v>0</v>
      </c>
      <c r="K10" s="61">
        <f>+K9</f>
        <v>0</v>
      </c>
      <c r="L10" s="61">
        <f>+L9</f>
        <v>0</v>
      </c>
      <c r="M10" s="61">
        <f>+M9</f>
        <v>0</v>
      </c>
      <c r="N10" s="7">
        <f>+入力用シート!E15</f>
        <v>0</v>
      </c>
      <c r="O10" s="7">
        <f>+入力用シート!J15</f>
        <v>0</v>
      </c>
      <c r="P10" s="7">
        <f>+入力用シート!M15</f>
        <v>0</v>
      </c>
      <c r="Q10" s="7">
        <f>+入力用シート!R15</f>
        <v>0</v>
      </c>
      <c r="R10" s="7">
        <f>+入力用シート!S15</f>
        <v>0</v>
      </c>
      <c r="S10" s="7">
        <f>+入力用シート!T15</f>
        <v>0</v>
      </c>
      <c r="T10" s="7">
        <f>+入力用シート!U15</f>
        <v>0</v>
      </c>
      <c r="U10" s="7" t="str">
        <f>+入力用シート!V15</f>
        <v/>
      </c>
      <c r="V10" s="7"/>
    </row>
    <row r="11" spans="1:22" s="56" customFormat="1" x14ac:dyDescent="0.2">
      <c r="A11" s="7" t="s">
        <v>511</v>
      </c>
      <c r="B11" s="61" t="str">
        <f t="shared" ref="B11:H11" si="1">+B9</f>
        <v/>
      </c>
      <c r="C11" s="61">
        <f t="shared" si="1"/>
        <v>0</v>
      </c>
      <c r="D11" s="61">
        <f>D9</f>
        <v>0</v>
      </c>
      <c r="E11" s="61">
        <f t="shared" si="1"/>
        <v>0</v>
      </c>
      <c r="F11" s="61" t="str">
        <f t="shared" si="1"/>
        <v/>
      </c>
      <c r="G11" s="61">
        <f t="shared" si="1"/>
        <v>0</v>
      </c>
      <c r="H11" s="61">
        <f t="shared" si="1"/>
        <v>0</v>
      </c>
      <c r="I11" s="7">
        <f>+入力用シート!B16</f>
        <v>0</v>
      </c>
      <c r="J11" s="61">
        <f>+J9</f>
        <v>0</v>
      </c>
      <c r="K11" s="61">
        <f>+K9</f>
        <v>0</v>
      </c>
      <c r="L11" s="61">
        <f>+L9</f>
        <v>0</v>
      </c>
      <c r="M11" s="61">
        <f>+M9</f>
        <v>0</v>
      </c>
      <c r="N11" s="7">
        <f>+入力用シート!E16</f>
        <v>0</v>
      </c>
      <c r="O11" s="7">
        <f>+入力用シート!J16</f>
        <v>0</v>
      </c>
      <c r="P11" s="7">
        <f>+入力用シート!M16</f>
        <v>0</v>
      </c>
      <c r="Q11" s="7">
        <f>+入力用シート!R16</f>
        <v>0</v>
      </c>
      <c r="R11" s="7">
        <f>+入力用シート!S16</f>
        <v>0</v>
      </c>
      <c r="S11" s="7">
        <f>+入力用シート!T16</f>
        <v>0</v>
      </c>
      <c r="T11" s="7">
        <f>+入力用シート!U16</f>
        <v>0</v>
      </c>
      <c r="U11" s="7" t="str">
        <f>+入力用シート!V16</f>
        <v/>
      </c>
      <c r="V11" s="7"/>
    </row>
    <row r="15" spans="1:22" x14ac:dyDescent="0.2">
      <c r="A15" t="s">
        <v>550</v>
      </c>
    </row>
    <row r="16" spans="1:22" s="60" customFormat="1" ht="15.75" customHeight="1" x14ac:dyDescent="0.45">
      <c r="A16" s="48" t="s">
        <v>514</v>
      </c>
      <c r="B16" s="48" t="s">
        <v>515</v>
      </c>
      <c r="C16" s="48" t="s">
        <v>552</v>
      </c>
      <c r="D16" s="48" t="s">
        <v>416</v>
      </c>
      <c r="E16" s="48" t="s">
        <v>516</v>
      </c>
      <c r="F16" s="48" t="s">
        <v>2</v>
      </c>
      <c r="G16" s="48" t="s">
        <v>2</v>
      </c>
      <c r="H16" s="48" t="s">
        <v>434</v>
      </c>
      <c r="I16" s="48" t="s">
        <v>517</v>
      </c>
      <c r="J16" s="58" t="s">
        <v>553</v>
      </c>
      <c r="K16" s="58" t="s">
        <v>554</v>
      </c>
      <c r="L16" s="58" t="s">
        <v>555</v>
      </c>
      <c r="M16" s="59" t="s">
        <v>556</v>
      </c>
      <c r="N16" s="48" t="s">
        <v>557</v>
      </c>
      <c r="O16" s="48" t="s">
        <v>558</v>
      </c>
      <c r="P16" s="47"/>
      <c r="Q16" s="47"/>
    </row>
    <row r="17" spans="1:15" x14ac:dyDescent="0.2">
      <c r="A17" s="7">
        <f>+入力用シート!A22</f>
        <v>1</v>
      </c>
      <c r="B17" s="7" t="str">
        <f>+入力用シート!B22</f>
        <v>アナウンス</v>
      </c>
      <c r="C17" s="7" t="str">
        <f>+入力用シート!$X$2</f>
        <v/>
      </c>
      <c r="D17" s="7">
        <f>+入力用シート!$G$2</f>
        <v>0</v>
      </c>
      <c r="E17" s="7">
        <f>+入力用シート!E22</f>
        <v>1</v>
      </c>
      <c r="F17" s="7"/>
      <c r="G17" s="7"/>
      <c r="H17" s="7" t="str">
        <f>+入力用シート!$Q$2</f>
        <v/>
      </c>
      <c r="I17" s="7">
        <f>+入力用シート!F22</f>
        <v>0</v>
      </c>
      <c r="J17" s="7">
        <f>+入力用シート!G22</f>
        <v>0</v>
      </c>
      <c r="K17" s="7">
        <f>+入力用シート!J22</f>
        <v>0</v>
      </c>
      <c r="L17" s="7"/>
      <c r="M17" s="7"/>
      <c r="N17" s="7"/>
      <c r="O17" s="7"/>
    </row>
    <row r="18" spans="1:15" x14ac:dyDescent="0.2">
      <c r="A18" s="7">
        <f>+入力用シート!A23</f>
        <v>1</v>
      </c>
      <c r="B18" s="7" t="str">
        <f>+入力用シート!B23</f>
        <v>アナウンス</v>
      </c>
      <c r="C18" s="7" t="str">
        <f>+入力用シート!$X$2</f>
        <v/>
      </c>
      <c r="D18" s="7">
        <f>+入力用シート!$G$2</f>
        <v>0</v>
      </c>
      <c r="E18" s="7">
        <f>+入力用シート!E23</f>
        <v>2</v>
      </c>
      <c r="F18" s="7"/>
      <c r="G18" s="7"/>
      <c r="H18" s="7" t="str">
        <f>+入力用シート!$Q$2</f>
        <v/>
      </c>
      <c r="I18" s="7">
        <f>+入力用シート!F23</f>
        <v>0</v>
      </c>
      <c r="J18" s="7">
        <f>+入力用シート!G23</f>
        <v>0</v>
      </c>
      <c r="K18" s="7">
        <f>+入力用シート!J23</f>
        <v>0</v>
      </c>
      <c r="L18" s="7"/>
      <c r="M18" s="7"/>
      <c r="N18" s="7"/>
      <c r="O18" s="7"/>
    </row>
    <row r="19" spans="1:15" x14ac:dyDescent="0.2">
      <c r="A19" s="7">
        <f>+入力用シート!A24</f>
        <v>1</v>
      </c>
      <c r="B19" s="7" t="str">
        <f>+入力用シート!B24</f>
        <v>アナウンス</v>
      </c>
      <c r="C19" s="7" t="str">
        <f>+入力用シート!$X$2</f>
        <v/>
      </c>
      <c r="D19" s="7">
        <f>+入力用シート!$G$2</f>
        <v>0</v>
      </c>
      <c r="E19" s="7">
        <f>+入力用シート!E24</f>
        <v>3</v>
      </c>
      <c r="F19" s="7"/>
      <c r="G19" s="7"/>
      <c r="H19" s="7" t="str">
        <f>+入力用シート!$Q$2</f>
        <v/>
      </c>
      <c r="I19" s="7">
        <f>+入力用シート!F24</f>
        <v>0</v>
      </c>
      <c r="J19" s="7">
        <f>+入力用シート!G24</f>
        <v>0</v>
      </c>
      <c r="K19" s="7">
        <f>+入力用シート!J24</f>
        <v>0</v>
      </c>
      <c r="L19" s="7"/>
      <c r="M19" s="7"/>
      <c r="N19" s="7"/>
      <c r="O19" s="7"/>
    </row>
    <row r="20" spans="1:15" x14ac:dyDescent="0.2">
      <c r="A20" s="7">
        <f>+入力用シート!A25</f>
        <v>1</v>
      </c>
      <c r="B20" s="7" t="str">
        <f>+入力用シート!B25</f>
        <v>アナウンス</v>
      </c>
      <c r="C20" s="7" t="str">
        <f>+入力用シート!$X$2</f>
        <v/>
      </c>
      <c r="D20" s="7">
        <f>+入力用シート!$G$2</f>
        <v>0</v>
      </c>
      <c r="E20" s="7">
        <f>+入力用シート!E25</f>
        <v>4</v>
      </c>
      <c r="F20" s="7"/>
      <c r="G20" s="7"/>
      <c r="H20" s="7" t="str">
        <f>+入力用シート!$Q$2</f>
        <v/>
      </c>
      <c r="I20" s="7">
        <f>+入力用シート!F25</f>
        <v>0</v>
      </c>
      <c r="J20" s="7">
        <f>+入力用シート!G25</f>
        <v>0</v>
      </c>
      <c r="K20" s="7">
        <f>+入力用シート!J25</f>
        <v>0</v>
      </c>
      <c r="L20" s="7"/>
      <c r="M20" s="7"/>
      <c r="N20" s="7"/>
      <c r="O20" s="7"/>
    </row>
    <row r="21" spans="1:15" x14ac:dyDescent="0.2">
      <c r="A21" s="7">
        <f>+入力用シート!A26</f>
        <v>1</v>
      </c>
      <c r="B21" s="7" t="str">
        <f>+入力用シート!B26</f>
        <v>アナウンス</v>
      </c>
      <c r="C21" s="7" t="str">
        <f>+入力用シート!$X$2</f>
        <v/>
      </c>
      <c r="D21" s="7">
        <f>+入力用シート!$G$2</f>
        <v>0</v>
      </c>
      <c r="E21" s="7">
        <f>+入力用シート!E26</f>
        <v>5</v>
      </c>
      <c r="F21" s="7"/>
      <c r="G21" s="7"/>
      <c r="H21" s="7" t="str">
        <f>+入力用シート!$Q$2</f>
        <v/>
      </c>
      <c r="I21" s="7">
        <f>+入力用シート!F26</f>
        <v>0</v>
      </c>
      <c r="J21" s="7">
        <f>+入力用シート!G26</f>
        <v>0</v>
      </c>
      <c r="K21" s="7">
        <f>+入力用シート!J26</f>
        <v>0</v>
      </c>
      <c r="L21" s="7"/>
      <c r="M21" s="7"/>
      <c r="N21" s="7"/>
      <c r="O21" s="7"/>
    </row>
    <row r="22" spans="1:15" x14ac:dyDescent="0.2">
      <c r="A22" s="7">
        <f>+入力用シート!A27</f>
        <v>1</v>
      </c>
      <c r="B22" s="7" t="str">
        <f>+入力用シート!B27</f>
        <v>アナウンス</v>
      </c>
      <c r="C22" s="7" t="str">
        <f>+入力用シート!$X$2</f>
        <v/>
      </c>
      <c r="D22" s="7">
        <f>+入力用シート!$G$2</f>
        <v>0</v>
      </c>
      <c r="E22" s="7">
        <f>+入力用シート!E27</f>
        <v>6</v>
      </c>
      <c r="F22" s="7"/>
      <c r="G22" s="7"/>
      <c r="H22" s="7" t="str">
        <f>+入力用シート!$Q$2</f>
        <v/>
      </c>
      <c r="I22" s="7">
        <f>+入力用シート!F27</f>
        <v>0</v>
      </c>
      <c r="J22" s="7">
        <f>+入力用シート!G27</f>
        <v>0</v>
      </c>
      <c r="K22" s="7">
        <f>+入力用シート!J27</f>
        <v>0</v>
      </c>
      <c r="L22" s="7"/>
      <c r="M22" s="7"/>
      <c r="N22" s="7"/>
      <c r="O22" s="7"/>
    </row>
    <row r="23" spans="1:15" x14ac:dyDescent="0.2">
      <c r="A23" s="7">
        <f>+入力用シート!A28</f>
        <v>1</v>
      </c>
      <c r="B23" s="7" t="str">
        <f>+入力用シート!B28</f>
        <v>アナウンス</v>
      </c>
      <c r="C23" s="7" t="str">
        <f>+入力用シート!$X$2</f>
        <v/>
      </c>
      <c r="D23" s="7">
        <f>+入力用シート!$G$2</f>
        <v>0</v>
      </c>
      <c r="E23" s="7">
        <f>+入力用シート!E28</f>
        <v>7</v>
      </c>
      <c r="F23" s="7"/>
      <c r="G23" s="7"/>
      <c r="H23" s="7" t="str">
        <f>+入力用シート!$Q$2</f>
        <v/>
      </c>
      <c r="I23" s="7">
        <f>+入力用シート!F28</f>
        <v>0</v>
      </c>
      <c r="J23" s="7">
        <f>+入力用シート!G28</f>
        <v>0</v>
      </c>
      <c r="K23" s="7">
        <f>+入力用シート!J28</f>
        <v>0</v>
      </c>
      <c r="L23" s="7"/>
      <c r="M23" s="7"/>
      <c r="N23" s="7"/>
      <c r="O23" s="7"/>
    </row>
    <row r="24" spans="1:15" x14ac:dyDescent="0.2">
      <c r="A24" s="7">
        <f>+入力用シート!A29</f>
        <v>1</v>
      </c>
      <c r="B24" s="7" t="str">
        <f>+入力用シート!B29</f>
        <v>アナウンス</v>
      </c>
      <c r="C24" s="7" t="str">
        <f>+入力用シート!$X$2</f>
        <v/>
      </c>
      <c r="D24" s="7">
        <f>+入力用シート!$G$2</f>
        <v>0</v>
      </c>
      <c r="E24" s="7">
        <f>+入力用シート!E29</f>
        <v>8</v>
      </c>
      <c r="F24" s="7"/>
      <c r="G24" s="7"/>
      <c r="H24" s="7" t="str">
        <f>+入力用シート!$Q$2</f>
        <v/>
      </c>
      <c r="I24" s="7">
        <f>+入力用シート!F29</f>
        <v>0</v>
      </c>
      <c r="J24" s="7">
        <f>+入力用シート!G29</f>
        <v>0</v>
      </c>
      <c r="K24" s="7">
        <f>+入力用シート!J29</f>
        <v>0</v>
      </c>
      <c r="L24" s="7"/>
      <c r="M24" s="7"/>
      <c r="N24" s="7"/>
      <c r="O24" s="7"/>
    </row>
    <row r="25" spans="1:15" x14ac:dyDescent="0.2">
      <c r="A25" s="7">
        <f>+入力用シート!A30</f>
        <v>1</v>
      </c>
      <c r="B25" s="7" t="str">
        <f>+入力用シート!B30</f>
        <v>アナウンス</v>
      </c>
      <c r="C25" s="7" t="str">
        <f>+入力用シート!$X$2</f>
        <v/>
      </c>
      <c r="D25" s="7">
        <f>+入力用シート!$G$2</f>
        <v>0</v>
      </c>
      <c r="E25" s="7">
        <f>+入力用シート!E30</f>
        <v>9</v>
      </c>
      <c r="F25" s="7"/>
      <c r="G25" s="7"/>
      <c r="H25" s="7" t="str">
        <f>+入力用シート!$Q$2</f>
        <v/>
      </c>
      <c r="I25" s="7">
        <f>+入力用シート!F30</f>
        <v>0</v>
      </c>
      <c r="J25" s="7">
        <f>+入力用シート!G30</f>
        <v>0</v>
      </c>
      <c r="K25" s="7">
        <f>+入力用シート!J30</f>
        <v>0</v>
      </c>
      <c r="L25" s="7"/>
      <c r="M25" s="7"/>
      <c r="N25" s="7"/>
      <c r="O25" s="7"/>
    </row>
    <row r="26" spans="1:15" x14ac:dyDescent="0.2">
      <c r="A26" s="7">
        <f>+入力用シート!A31</f>
        <v>1</v>
      </c>
      <c r="B26" s="7" t="str">
        <f>+入力用シート!B31</f>
        <v>アナウンス</v>
      </c>
      <c r="C26" s="7" t="str">
        <f>+入力用シート!$X$2</f>
        <v/>
      </c>
      <c r="D26" s="7">
        <f>+入力用シート!$G$2</f>
        <v>0</v>
      </c>
      <c r="E26" s="7">
        <f>+入力用シート!E31</f>
        <v>10</v>
      </c>
      <c r="F26" s="7"/>
      <c r="G26" s="7"/>
      <c r="H26" s="7" t="str">
        <f>+入力用シート!$Q$2</f>
        <v/>
      </c>
      <c r="I26" s="7">
        <f>+入力用シート!F31</f>
        <v>0</v>
      </c>
      <c r="J26" s="7">
        <f>+入力用シート!G31</f>
        <v>0</v>
      </c>
      <c r="K26" s="7">
        <f>+入力用シート!J31</f>
        <v>0</v>
      </c>
      <c r="L26" s="7"/>
      <c r="M26" s="7"/>
      <c r="N26" s="7"/>
      <c r="O26" s="7"/>
    </row>
    <row r="27" spans="1:15" x14ac:dyDescent="0.2">
      <c r="A27" s="7">
        <f>+入力用シート!A32</f>
        <v>2</v>
      </c>
      <c r="B27" s="7" t="str">
        <f>+入力用シート!B32</f>
        <v>朗読</v>
      </c>
      <c r="C27" s="7" t="str">
        <f>+入力用シート!$X$2</f>
        <v/>
      </c>
      <c r="D27" s="7">
        <f>+入力用シート!$G$2</f>
        <v>0</v>
      </c>
      <c r="E27" s="7">
        <f>+入力用シート!E32</f>
        <v>1</v>
      </c>
      <c r="F27" s="7"/>
      <c r="G27" s="7"/>
      <c r="H27" s="7" t="str">
        <f>+入力用シート!$Q$2</f>
        <v/>
      </c>
      <c r="I27" s="7">
        <f>+入力用シート!F32</f>
        <v>0</v>
      </c>
      <c r="J27" s="7">
        <f>+入力用シート!G32</f>
        <v>0</v>
      </c>
      <c r="K27" s="7">
        <f>+入力用シート!J32</f>
        <v>0</v>
      </c>
      <c r="L27" s="7"/>
      <c r="M27" s="7"/>
      <c r="N27" s="7">
        <f>+入力用シート!V32</f>
        <v>0</v>
      </c>
      <c r="O27" s="7" t="str">
        <f>+入力用シート!W32</f>
        <v/>
      </c>
    </row>
    <row r="28" spans="1:15" x14ac:dyDescent="0.2">
      <c r="A28" s="7">
        <f>+入力用シート!A33</f>
        <v>2</v>
      </c>
      <c r="B28" s="7" t="str">
        <f>+入力用シート!B33</f>
        <v>朗読</v>
      </c>
      <c r="C28" s="7" t="str">
        <f>+入力用シート!$X$2</f>
        <v/>
      </c>
      <c r="D28" s="7">
        <f>+入力用シート!$G$2</f>
        <v>0</v>
      </c>
      <c r="E28" s="7">
        <f>+入力用シート!E33</f>
        <v>2</v>
      </c>
      <c r="F28" s="7"/>
      <c r="G28" s="7"/>
      <c r="H28" s="7" t="str">
        <f>+入力用シート!$Q$2</f>
        <v/>
      </c>
      <c r="I28" s="7">
        <f>+入力用シート!F33</f>
        <v>0</v>
      </c>
      <c r="J28" s="7">
        <f>+入力用シート!G33</f>
        <v>0</v>
      </c>
      <c r="K28" s="7">
        <f>+入力用シート!J33</f>
        <v>0</v>
      </c>
      <c r="L28" s="7"/>
      <c r="M28" s="7"/>
      <c r="N28" s="7">
        <f>+入力用シート!V33</f>
        <v>0</v>
      </c>
      <c r="O28" s="7" t="str">
        <f>+入力用シート!W33</f>
        <v/>
      </c>
    </row>
    <row r="29" spans="1:15" x14ac:dyDescent="0.2">
      <c r="A29" s="7">
        <f>+入力用シート!A34</f>
        <v>2</v>
      </c>
      <c r="B29" s="7" t="str">
        <f>+入力用シート!B34</f>
        <v>朗読</v>
      </c>
      <c r="C29" s="7" t="str">
        <f>+入力用シート!$X$2</f>
        <v/>
      </c>
      <c r="D29" s="7">
        <f>+入力用シート!$G$2</f>
        <v>0</v>
      </c>
      <c r="E29" s="7">
        <f>+入力用シート!E34</f>
        <v>3</v>
      </c>
      <c r="F29" s="7"/>
      <c r="G29" s="7"/>
      <c r="H29" s="7" t="str">
        <f>+入力用シート!$Q$2</f>
        <v/>
      </c>
      <c r="I29" s="7">
        <f>+入力用シート!F34</f>
        <v>0</v>
      </c>
      <c r="J29" s="7">
        <f>+入力用シート!G34</f>
        <v>0</v>
      </c>
      <c r="K29" s="7">
        <f>+入力用シート!J34</f>
        <v>0</v>
      </c>
      <c r="L29" s="7"/>
      <c r="M29" s="7"/>
      <c r="N29" s="7">
        <f>+入力用シート!V34</f>
        <v>0</v>
      </c>
      <c r="O29" s="7" t="str">
        <f>+入力用シート!W34</f>
        <v/>
      </c>
    </row>
    <row r="30" spans="1:15" x14ac:dyDescent="0.2">
      <c r="A30" s="7">
        <f>+入力用シート!A35</f>
        <v>2</v>
      </c>
      <c r="B30" s="7" t="str">
        <f>+入力用シート!B35</f>
        <v>朗読</v>
      </c>
      <c r="C30" s="7" t="str">
        <f>+入力用シート!$X$2</f>
        <v/>
      </c>
      <c r="D30" s="7">
        <f>+入力用シート!$G$2</f>
        <v>0</v>
      </c>
      <c r="E30" s="7">
        <f>+入力用シート!E35</f>
        <v>4</v>
      </c>
      <c r="F30" s="7"/>
      <c r="G30" s="7"/>
      <c r="H30" s="7" t="str">
        <f>+入力用シート!$Q$2</f>
        <v/>
      </c>
      <c r="I30" s="7">
        <f>+入力用シート!F35</f>
        <v>0</v>
      </c>
      <c r="J30" s="7">
        <f>+入力用シート!G35</f>
        <v>0</v>
      </c>
      <c r="K30" s="7">
        <f>+入力用シート!J35</f>
        <v>0</v>
      </c>
      <c r="L30" s="7"/>
      <c r="M30" s="7"/>
      <c r="N30" s="7">
        <f>+入力用シート!V35</f>
        <v>0</v>
      </c>
      <c r="O30" s="7" t="str">
        <f>+入力用シート!W35</f>
        <v/>
      </c>
    </row>
    <row r="31" spans="1:15" x14ac:dyDescent="0.2">
      <c r="A31" s="7">
        <f>+入力用シート!A36</f>
        <v>2</v>
      </c>
      <c r="B31" s="7" t="str">
        <f>+入力用シート!B36</f>
        <v>朗読</v>
      </c>
      <c r="C31" s="7" t="str">
        <f>+入力用シート!$X$2</f>
        <v/>
      </c>
      <c r="D31" s="7">
        <f>+入力用シート!$G$2</f>
        <v>0</v>
      </c>
      <c r="E31" s="7">
        <f>+入力用シート!E36</f>
        <v>5</v>
      </c>
      <c r="F31" s="7"/>
      <c r="G31" s="7"/>
      <c r="H31" s="7" t="str">
        <f>+入力用シート!$Q$2</f>
        <v/>
      </c>
      <c r="I31" s="7">
        <f>+入力用シート!F36</f>
        <v>0</v>
      </c>
      <c r="J31" s="7">
        <f>+入力用シート!G36</f>
        <v>0</v>
      </c>
      <c r="K31" s="7">
        <f>+入力用シート!J36</f>
        <v>0</v>
      </c>
      <c r="L31" s="7"/>
      <c r="M31" s="7"/>
      <c r="N31" s="7">
        <f>+入力用シート!V36</f>
        <v>0</v>
      </c>
      <c r="O31" s="7" t="str">
        <f>+入力用シート!W36</f>
        <v/>
      </c>
    </row>
    <row r="32" spans="1:15" x14ac:dyDescent="0.2">
      <c r="A32" s="7">
        <f>+入力用シート!A37</f>
        <v>2</v>
      </c>
      <c r="B32" s="7" t="str">
        <f>+入力用シート!B37</f>
        <v>朗読</v>
      </c>
      <c r="C32" s="7" t="str">
        <f>+入力用シート!$X$2</f>
        <v/>
      </c>
      <c r="D32" s="7">
        <f>+入力用シート!$G$2</f>
        <v>0</v>
      </c>
      <c r="E32" s="7">
        <f>+入力用シート!E37</f>
        <v>6</v>
      </c>
      <c r="F32" s="7"/>
      <c r="G32" s="7"/>
      <c r="H32" s="7" t="str">
        <f>+入力用シート!$Q$2</f>
        <v/>
      </c>
      <c r="I32" s="7">
        <f>+入力用シート!F37</f>
        <v>0</v>
      </c>
      <c r="J32" s="7">
        <f>+入力用シート!G37</f>
        <v>0</v>
      </c>
      <c r="K32" s="7">
        <f>+入力用シート!J37</f>
        <v>0</v>
      </c>
      <c r="L32" s="7"/>
      <c r="M32" s="7"/>
      <c r="N32" s="7">
        <f>+入力用シート!V37</f>
        <v>0</v>
      </c>
      <c r="O32" s="7" t="str">
        <f>+入力用シート!W37</f>
        <v/>
      </c>
    </row>
    <row r="33" spans="1:15" x14ac:dyDescent="0.2">
      <c r="A33" s="7">
        <f>+入力用シート!A38</f>
        <v>2</v>
      </c>
      <c r="B33" s="7" t="str">
        <f>+入力用シート!B38</f>
        <v>朗読</v>
      </c>
      <c r="C33" s="7" t="str">
        <f>+入力用シート!$X$2</f>
        <v/>
      </c>
      <c r="D33" s="7">
        <f>+入力用シート!$G$2</f>
        <v>0</v>
      </c>
      <c r="E33" s="7">
        <f>+入力用シート!E38</f>
        <v>7</v>
      </c>
      <c r="F33" s="7"/>
      <c r="G33" s="7"/>
      <c r="H33" s="7" t="str">
        <f>+入力用シート!$Q$2</f>
        <v/>
      </c>
      <c r="I33" s="7">
        <f>+入力用シート!F38</f>
        <v>0</v>
      </c>
      <c r="J33" s="7">
        <f>+入力用シート!G38</f>
        <v>0</v>
      </c>
      <c r="K33" s="7">
        <f>+入力用シート!J38</f>
        <v>0</v>
      </c>
      <c r="L33" s="7"/>
      <c r="M33" s="7"/>
      <c r="N33" s="7">
        <f>+入力用シート!V38</f>
        <v>0</v>
      </c>
      <c r="O33" s="7" t="str">
        <f>+入力用シート!W38</f>
        <v/>
      </c>
    </row>
    <row r="34" spans="1:15" x14ac:dyDescent="0.2">
      <c r="A34" s="7">
        <f>+入力用シート!A39</f>
        <v>2</v>
      </c>
      <c r="B34" s="7" t="str">
        <f>+入力用シート!B39</f>
        <v>朗読</v>
      </c>
      <c r="C34" s="7" t="str">
        <f>+入力用シート!$X$2</f>
        <v/>
      </c>
      <c r="D34" s="7">
        <f>+入力用シート!$G$2</f>
        <v>0</v>
      </c>
      <c r="E34" s="7">
        <f>+入力用シート!E39</f>
        <v>8</v>
      </c>
      <c r="F34" s="7"/>
      <c r="G34" s="7"/>
      <c r="H34" s="7" t="str">
        <f>+入力用シート!$Q$2</f>
        <v/>
      </c>
      <c r="I34" s="7">
        <f>+入力用シート!F39</f>
        <v>0</v>
      </c>
      <c r="J34" s="7">
        <f>+入力用シート!G39</f>
        <v>0</v>
      </c>
      <c r="K34" s="7">
        <f>+入力用シート!J39</f>
        <v>0</v>
      </c>
      <c r="L34" s="7"/>
      <c r="M34" s="7"/>
      <c r="N34" s="7">
        <f>+入力用シート!V39</f>
        <v>0</v>
      </c>
      <c r="O34" s="7" t="str">
        <f>+入力用シート!W39</f>
        <v/>
      </c>
    </row>
    <row r="35" spans="1:15" x14ac:dyDescent="0.2">
      <c r="A35" s="7">
        <f>+入力用シート!A40</f>
        <v>2</v>
      </c>
      <c r="B35" s="7" t="str">
        <f>+入力用シート!B40</f>
        <v>朗読</v>
      </c>
      <c r="C35" s="7" t="str">
        <f>+入力用シート!$X$2</f>
        <v/>
      </c>
      <c r="D35" s="7">
        <f>+入力用シート!$G$2</f>
        <v>0</v>
      </c>
      <c r="E35" s="7">
        <f>+入力用シート!E40</f>
        <v>9</v>
      </c>
      <c r="F35" s="7"/>
      <c r="G35" s="7"/>
      <c r="H35" s="7" t="str">
        <f>+入力用シート!$Q$2</f>
        <v/>
      </c>
      <c r="I35" s="7">
        <f>+入力用シート!F40</f>
        <v>0</v>
      </c>
      <c r="J35" s="7">
        <f>+入力用シート!G40</f>
        <v>0</v>
      </c>
      <c r="K35" s="7">
        <f>+入力用シート!J40</f>
        <v>0</v>
      </c>
      <c r="L35" s="7"/>
      <c r="M35" s="7"/>
      <c r="N35" s="7">
        <f>+入力用シート!V40</f>
        <v>0</v>
      </c>
      <c r="O35" s="7" t="str">
        <f>+入力用シート!W40</f>
        <v/>
      </c>
    </row>
    <row r="36" spans="1:15" x14ac:dyDescent="0.2">
      <c r="A36" s="7">
        <f>+入力用シート!A41</f>
        <v>2</v>
      </c>
      <c r="B36" s="7" t="str">
        <f>+入力用シート!B41</f>
        <v>朗読</v>
      </c>
      <c r="C36" s="7" t="str">
        <f>+入力用シート!$X$2</f>
        <v/>
      </c>
      <c r="D36" s="7">
        <f>+入力用シート!$G$2</f>
        <v>0</v>
      </c>
      <c r="E36" s="7">
        <f>+入力用シート!E41</f>
        <v>10</v>
      </c>
      <c r="F36" s="7"/>
      <c r="G36" s="7"/>
      <c r="H36" s="7" t="str">
        <f>+入力用シート!$Q$2</f>
        <v/>
      </c>
      <c r="I36" s="7">
        <f>+入力用シート!F41</f>
        <v>0</v>
      </c>
      <c r="J36" s="7">
        <f>+入力用シート!G41</f>
        <v>0</v>
      </c>
      <c r="K36" s="7">
        <f>+入力用シート!J41</f>
        <v>0</v>
      </c>
      <c r="L36" s="7"/>
      <c r="M36" s="7"/>
      <c r="N36" s="7">
        <f>+入力用シート!V41</f>
        <v>0</v>
      </c>
      <c r="O36" s="7" t="str">
        <f>+入力用シート!W41</f>
        <v/>
      </c>
    </row>
    <row r="37" spans="1:15" x14ac:dyDescent="0.2">
      <c r="A37" s="7">
        <f>+入力用シート!A42</f>
        <v>3</v>
      </c>
      <c r="B37" s="7" t="str">
        <f>+入力用シート!B42</f>
        <v>ラジオドキュメント</v>
      </c>
      <c r="C37" s="7" t="str">
        <f>+入力用シート!$X$2</f>
        <v/>
      </c>
      <c r="D37" s="7">
        <f>+入力用シート!$G$2</f>
        <v>0</v>
      </c>
      <c r="E37" s="7">
        <f>+入力用シート!E42</f>
        <v>1</v>
      </c>
      <c r="F37" s="7"/>
      <c r="G37" s="7"/>
      <c r="H37" s="7" t="str">
        <f>+入力用シート!$Q$2</f>
        <v/>
      </c>
      <c r="I37" s="7">
        <f>+入力用シート!F42</f>
        <v>0</v>
      </c>
      <c r="J37" s="7">
        <f>+入力用シート!G42</f>
        <v>0</v>
      </c>
      <c r="K37" s="7">
        <f>+入力用シート!J42</f>
        <v>0</v>
      </c>
      <c r="L37" s="7">
        <f>+入力用シート!M42</f>
        <v>0</v>
      </c>
      <c r="M37" s="7">
        <f>+入力用シート!Q42</f>
        <v>0</v>
      </c>
      <c r="N37" s="7"/>
      <c r="O37" s="7"/>
    </row>
    <row r="38" spans="1:15" x14ac:dyDescent="0.2">
      <c r="A38" s="7">
        <f>+入力用シート!A43</f>
        <v>3</v>
      </c>
      <c r="B38" s="7" t="str">
        <f>+入力用シート!B43</f>
        <v>ラジオドキュメント</v>
      </c>
      <c r="C38" s="7" t="str">
        <f>+入力用シート!$X$2</f>
        <v/>
      </c>
      <c r="D38" s="7">
        <f>+入力用シート!$G$2</f>
        <v>0</v>
      </c>
      <c r="E38" s="7">
        <f>+入力用シート!E43</f>
        <v>2</v>
      </c>
      <c r="F38" s="7"/>
      <c r="G38" s="7"/>
      <c r="H38" s="7" t="str">
        <f>+入力用シート!$Q$2</f>
        <v/>
      </c>
      <c r="I38" s="7">
        <f>+入力用シート!F43</f>
        <v>0</v>
      </c>
      <c r="J38" s="7">
        <f>+入力用シート!G43</f>
        <v>0</v>
      </c>
      <c r="K38" s="7">
        <f>+入力用シート!J43</f>
        <v>0</v>
      </c>
      <c r="L38" s="7">
        <f>+入力用シート!M43</f>
        <v>0</v>
      </c>
      <c r="M38" s="7">
        <f>+入力用シート!Q43</f>
        <v>0</v>
      </c>
      <c r="N38" s="7"/>
      <c r="O38" s="7"/>
    </row>
    <row r="39" spans="1:15" x14ac:dyDescent="0.2">
      <c r="A39" s="7">
        <f>+入力用シート!A44</f>
        <v>4</v>
      </c>
      <c r="B39" s="7" t="str">
        <f>+入力用シート!B44</f>
        <v>ラジオドラマ</v>
      </c>
      <c r="C39" s="7" t="str">
        <f>+入力用シート!$X$2</f>
        <v/>
      </c>
      <c r="D39" s="7">
        <f>+入力用シート!$G$2</f>
        <v>0</v>
      </c>
      <c r="E39" s="7">
        <f>+入力用シート!E44</f>
        <v>1</v>
      </c>
      <c r="F39" s="7"/>
      <c r="G39" s="7"/>
      <c r="H39" s="7" t="str">
        <f>+入力用シート!$Q$2</f>
        <v/>
      </c>
      <c r="I39" s="7">
        <f>+入力用シート!F44</f>
        <v>0</v>
      </c>
      <c r="J39" s="7">
        <f>+入力用シート!G44</f>
        <v>0</v>
      </c>
      <c r="K39" s="7">
        <f>+入力用シート!J44</f>
        <v>0</v>
      </c>
      <c r="L39" s="7">
        <f>+入力用シート!M44</f>
        <v>0</v>
      </c>
      <c r="M39" s="7">
        <f>+入力用シート!Q44</f>
        <v>0</v>
      </c>
      <c r="N39" s="7"/>
      <c r="O39" s="7"/>
    </row>
    <row r="40" spans="1:15" x14ac:dyDescent="0.2">
      <c r="A40" s="7">
        <f>+入力用シート!A45</f>
        <v>4</v>
      </c>
      <c r="B40" s="7" t="str">
        <f>+入力用シート!B45</f>
        <v>ラジオドラマ</v>
      </c>
      <c r="C40" s="7" t="str">
        <f>+入力用シート!$X$2</f>
        <v/>
      </c>
      <c r="D40" s="7">
        <f>+入力用シート!$G$2</f>
        <v>0</v>
      </c>
      <c r="E40" s="7">
        <f>+入力用シート!E45</f>
        <v>2</v>
      </c>
      <c r="F40" s="7"/>
      <c r="G40" s="7"/>
      <c r="H40" s="7" t="str">
        <f>+入力用シート!$Q$2</f>
        <v/>
      </c>
      <c r="I40" s="7">
        <f>+入力用シート!F45</f>
        <v>0</v>
      </c>
      <c r="J40" s="7">
        <f>+入力用シート!G45</f>
        <v>0</v>
      </c>
      <c r="K40" s="7">
        <f>+入力用シート!J45</f>
        <v>0</v>
      </c>
      <c r="L40" s="7">
        <f>+入力用シート!M45</f>
        <v>0</v>
      </c>
      <c r="M40" s="7">
        <f>+入力用シート!Q45</f>
        <v>0</v>
      </c>
      <c r="N40" s="7"/>
      <c r="O40" s="7"/>
    </row>
    <row r="41" spans="1:15" x14ac:dyDescent="0.2">
      <c r="A41" s="7">
        <f>+入力用シート!A46</f>
        <v>5</v>
      </c>
      <c r="B41" s="7" t="str">
        <f>+入力用シート!B46</f>
        <v>テレビドキュメント</v>
      </c>
      <c r="C41" s="7" t="str">
        <f>+入力用シート!$X$2</f>
        <v/>
      </c>
      <c r="D41" s="7">
        <f>+入力用シート!$G$2</f>
        <v>0</v>
      </c>
      <c r="E41" s="7">
        <f>+入力用シート!E46</f>
        <v>1</v>
      </c>
      <c r="F41" s="7"/>
      <c r="G41" s="7"/>
      <c r="H41" s="7" t="str">
        <f>+入力用シート!$Q$2</f>
        <v/>
      </c>
      <c r="I41" s="7">
        <f>+入力用シート!F46</f>
        <v>0</v>
      </c>
      <c r="J41" s="7">
        <f>+入力用シート!G46</f>
        <v>0</v>
      </c>
      <c r="K41" s="7">
        <f>+入力用シート!J46</f>
        <v>0</v>
      </c>
      <c r="L41" s="7">
        <f>+入力用シート!M46</f>
        <v>0</v>
      </c>
      <c r="M41" s="7">
        <f>+入力用シート!Q46</f>
        <v>0</v>
      </c>
      <c r="N41" s="7"/>
      <c r="O41" s="7"/>
    </row>
    <row r="42" spans="1:15" x14ac:dyDescent="0.2">
      <c r="A42" s="7">
        <f>+入力用シート!A47</f>
        <v>5</v>
      </c>
      <c r="B42" s="7" t="str">
        <f>+入力用シート!B47</f>
        <v>テレビドキュメント</v>
      </c>
      <c r="C42" s="7" t="str">
        <f>+入力用シート!$X$2</f>
        <v/>
      </c>
      <c r="D42" s="7">
        <f>+入力用シート!$G$2</f>
        <v>0</v>
      </c>
      <c r="E42" s="7">
        <f>+入力用シート!E47</f>
        <v>2</v>
      </c>
      <c r="F42" s="7"/>
      <c r="G42" s="7"/>
      <c r="H42" s="7" t="str">
        <f>+入力用シート!$Q$2</f>
        <v/>
      </c>
      <c r="I42" s="7">
        <f>+入力用シート!F47</f>
        <v>0</v>
      </c>
      <c r="J42" s="7">
        <f>+入力用シート!G47</f>
        <v>0</v>
      </c>
      <c r="K42" s="7">
        <f>+入力用シート!J47</f>
        <v>0</v>
      </c>
      <c r="L42" s="7">
        <f>+入力用シート!M47</f>
        <v>0</v>
      </c>
      <c r="M42" s="7">
        <f>+入力用シート!Q47</f>
        <v>0</v>
      </c>
      <c r="N42" s="7"/>
      <c r="O42" s="7"/>
    </row>
    <row r="43" spans="1:15" x14ac:dyDescent="0.2">
      <c r="A43" s="7">
        <f>+入力用シート!A48</f>
        <v>6</v>
      </c>
      <c r="B43" s="7" t="str">
        <f>+入力用シート!B48</f>
        <v>テレビドラマ</v>
      </c>
      <c r="C43" s="7" t="str">
        <f>+入力用シート!$X$2</f>
        <v/>
      </c>
      <c r="D43" s="7">
        <f>+入力用シート!$G$2</f>
        <v>0</v>
      </c>
      <c r="E43" s="7">
        <f>+入力用シート!E48</f>
        <v>1</v>
      </c>
      <c r="F43" s="7"/>
      <c r="G43" s="7"/>
      <c r="H43" s="7" t="str">
        <f>+入力用シート!$Q$2</f>
        <v/>
      </c>
      <c r="I43" s="7">
        <f>+入力用シート!F48</f>
        <v>0</v>
      </c>
      <c r="J43" s="7">
        <f>+入力用シート!G48</f>
        <v>0</v>
      </c>
      <c r="K43" s="7">
        <f>+入力用シート!J48</f>
        <v>0</v>
      </c>
      <c r="L43" s="7">
        <f>+入力用シート!M48</f>
        <v>0</v>
      </c>
      <c r="M43" s="7">
        <f>+入力用シート!Q48</f>
        <v>0</v>
      </c>
      <c r="N43" s="7"/>
      <c r="O43" s="7"/>
    </row>
    <row r="44" spans="1:15" x14ac:dyDescent="0.2">
      <c r="A44" s="7">
        <f>+入力用シート!A49</f>
        <v>6</v>
      </c>
      <c r="B44" s="7" t="str">
        <f>+入力用シート!B49</f>
        <v>テレビドラマ</v>
      </c>
      <c r="C44" s="7" t="str">
        <f>+入力用シート!$X$2</f>
        <v/>
      </c>
      <c r="D44" s="7">
        <f>+入力用シート!$G$2</f>
        <v>0</v>
      </c>
      <c r="E44" s="7">
        <f>+入力用シート!E49</f>
        <v>2</v>
      </c>
      <c r="F44" s="7"/>
      <c r="G44" s="7"/>
      <c r="H44" s="7" t="str">
        <f>+入力用シート!$Q$2</f>
        <v/>
      </c>
      <c r="I44" s="7">
        <f>+入力用シート!F49</f>
        <v>0</v>
      </c>
      <c r="J44" s="7">
        <f>+入力用シート!G49</f>
        <v>0</v>
      </c>
      <c r="K44" s="7">
        <f>+入力用シート!J49</f>
        <v>0</v>
      </c>
      <c r="L44" s="7">
        <f>+入力用シート!M49</f>
        <v>0</v>
      </c>
      <c r="M44" s="7">
        <f>+入力用シート!Q49</f>
        <v>0</v>
      </c>
      <c r="N44" s="7"/>
      <c r="O44" s="7"/>
    </row>
    <row r="45" spans="1:15" x14ac:dyDescent="0.2">
      <c r="A45" s="7">
        <f>+入力用シート!A50</f>
        <v>7</v>
      </c>
      <c r="B45" s="7" t="str">
        <f>+入力用シート!B50</f>
        <v>研究発表</v>
      </c>
      <c r="C45" s="7" t="str">
        <f>+入力用シート!$X$2</f>
        <v/>
      </c>
      <c r="D45" s="7">
        <f>+入力用シート!$G$2</f>
        <v>0</v>
      </c>
      <c r="E45" s="7">
        <f>+入力用シート!E50</f>
        <v>1</v>
      </c>
      <c r="F45" s="7"/>
      <c r="G45" s="7"/>
      <c r="H45" s="7" t="str">
        <f>+入力用シート!$Q$2</f>
        <v/>
      </c>
      <c r="I45" s="7">
        <f>+入力用シート!F50</f>
        <v>0</v>
      </c>
      <c r="J45" s="7">
        <f>+入力用シート!G50</f>
        <v>0</v>
      </c>
      <c r="K45" s="7">
        <f>+入力用シート!J50</f>
        <v>0</v>
      </c>
      <c r="L45" s="7">
        <f>+入力用シート!M50</f>
        <v>0</v>
      </c>
      <c r="M45" s="7">
        <f>+入力用シート!Q50</f>
        <v>0</v>
      </c>
      <c r="N45" s="7"/>
      <c r="O45" s="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readme</vt:lpstr>
      <vt:lpstr>学校番号</vt:lpstr>
      <vt:lpstr>入力用シート</vt:lpstr>
      <vt:lpstr>参加申込書no1</vt:lpstr>
      <vt:lpstr>参加申込書no2</vt:lpstr>
      <vt:lpstr>事務局使用</vt:lpstr>
      <vt:lpstr>参加申込書no1!Print_Area</vt:lpstr>
      <vt:lpstr>参加申込書no2!Print_Area</vt:lpstr>
      <vt:lpstr>入力用シート!Print_Area</vt:lpstr>
    </vt:vector>
  </TitlesOfParts>
  <Company>明峰高校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uematsu</dc:creator>
  <cp:lastModifiedBy>Masakazu Sakamoto</cp:lastModifiedBy>
  <cp:lastPrinted>2023-04-06T09:47:22Z</cp:lastPrinted>
  <dcterms:created xsi:type="dcterms:W3CDTF">2000-04-17T00:46:23Z</dcterms:created>
  <dcterms:modified xsi:type="dcterms:W3CDTF">2023-04-17T14:37:14Z</dcterms:modified>
</cp:coreProperties>
</file>